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dor\Desktop\Negocio\Blog\Planilhas gratuitas Listas\"/>
    </mc:Choice>
  </mc:AlternateContent>
  <xr:revisionPtr revIDLastSave="0" documentId="8_{06FF9E13-B777-4C0E-8D4C-4187AC3E16BA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Lista de estoque" sheetId="1" r:id="rId1"/>
  </sheets>
  <definedNames>
    <definedName name="RealceValor">IFERROR(IF('Lista de estoque'!$H$1="sim", TRUE, FALSE),FALSE)</definedName>
    <definedName name="TítuloColuna1">ListaEstoque[[#Headers],[Itens para nova encomenda sinalizados]]</definedName>
    <definedName name="_xlnm.Print_Titles" localSheetId="0">'Lista de estoque'!$1:$3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</calcChain>
</file>

<file path=xl/sharedStrings.xml><?xml version="1.0" encoding="utf-8"?>
<sst xmlns="http://schemas.openxmlformats.org/spreadsheetml/2006/main" count="113" uniqueCount="91">
  <si>
    <t>Itens para nova encomenda sinalizados</t>
  </si>
  <si>
    <t>Lista de estoque</t>
  </si>
  <si>
    <t>ID de estoque</t>
  </si>
  <si>
    <t>IN0001</t>
  </si>
  <si>
    <t>IN0002</t>
  </si>
  <si>
    <t>IN0003</t>
  </si>
  <si>
    <t>IN0004</t>
  </si>
  <si>
    <t>IN0005</t>
  </si>
  <si>
    <t>IN0006</t>
  </si>
  <si>
    <t>IN0007</t>
  </si>
  <si>
    <t>IN0008</t>
  </si>
  <si>
    <t>IN0009</t>
  </si>
  <si>
    <t>IN0010</t>
  </si>
  <si>
    <t>IN0011</t>
  </si>
  <si>
    <t>IN0012</t>
  </si>
  <si>
    <t>IN0013</t>
  </si>
  <si>
    <t>IN0014</t>
  </si>
  <si>
    <t>IN0015</t>
  </si>
  <si>
    <t>IN0016</t>
  </si>
  <si>
    <t>IN0017</t>
  </si>
  <si>
    <t>IN0018</t>
  </si>
  <si>
    <t>IN0019</t>
  </si>
  <si>
    <t>IN0020</t>
  </si>
  <si>
    <t>IN0021</t>
  </si>
  <si>
    <t>IN0022</t>
  </si>
  <si>
    <t>IN0023</t>
  </si>
  <si>
    <t>IN0024</t>
  </si>
  <si>
    <t>IN0025</t>
  </si>
  <si>
    <t>Nome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</si>
  <si>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</si>
  <si>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</si>
  <si>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</si>
  <si>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</si>
  <si>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</si>
  <si>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</si>
  <si>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</si>
  <si>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</si>
  <si>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</si>
  <si>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</si>
  <si>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</si>
  <si>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</si>
  <si>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</si>
  <si>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</si>
  <si>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</si>
  <si>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</si>
  <si>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</si>
  <si>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</si>
  <si>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</si>
  <si>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</si>
  <si>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</si>
  <si>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</si>
  <si>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</si>
  <si>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Item 24</t>
  </si>
  <si>
    <t>Item 25</t>
  </si>
  <si>
    <t>Descrição</t>
  </si>
  <si>
    <t>Descr 1</t>
  </si>
  <si>
    <t>Descr 2</t>
  </si>
  <si>
    <t>Descr 3</t>
  </si>
  <si>
    <t>Descr 4</t>
  </si>
  <si>
    <t>Descr 5</t>
  </si>
  <si>
    <t>Descr 6</t>
  </si>
  <si>
    <t>Descr 7</t>
  </si>
  <si>
    <t>Descr 8</t>
  </si>
  <si>
    <t>Descr 9</t>
  </si>
  <si>
    <t>Descr 10</t>
  </si>
  <si>
    <t>Descr 11</t>
  </si>
  <si>
    <t>Descr 12</t>
  </si>
  <si>
    <t>Descr 13</t>
  </si>
  <si>
    <t>Descr 14</t>
  </si>
  <si>
    <t>Descr 15</t>
  </si>
  <si>
    <t>Descr 16</t>
  </si>
  <si>
    <t>Descr 17</t>
  </si>
  <si>
    <t>Descr 18</t>
  </si>
  <si>
    <t>Descr 19</t>
  </si>
  <si>
    <t>Descr 20</t>
  </si>
  <si>
    <t>Descr 21</t>
  </si>
  <si>
    <t>Descr 22</t>
  </si>
  <si>
    <t>Descr 23</t>
  </si>
  <si>
    <t>Descr 24</t>
  </si>
  <si>
    <t>Descr 25</t>
  </si>
  <si>
    <t>Realçar itens para nova encomenda?</t>
  </si>
  <si>
    <t>Preço unitário</t>
  </si>
  <si>
    <t>Quantidade em estoque</t>
  </si>
  <si>
    <t>Sim</t>
  </si>
  <si>
    <t>Valor de estoque</t>
  </si>
  <si>
    <t>Nível de estoque</t>
  </si>
  <si>
    <t>Nova encomenda em X dias</t>
  </si>
  <si>
    <t>Quantidade a encomendar</t>
  </si>
  <si>
    <t>Descontinuado?</t>
  </si>
  <si>
    <t/>
  </si>
  <si>
    <t>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</si>
</sst>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R$&quot;\ #,##0.00;\-&quot;R$&quot;\ #,##0.00"/>
    <numFmt numFmtId="164" formatCode="&quot;$&quot;#,##0.00_);\(&quot;$&quot;#,##0.00\)"/>
    <numFmt numFmtId="165" formatCode="&quot;Reorder&quot;;&quot;&quot;;&quot;&quot;"/>
    <numFmt numFmtId="166" formatCode="&quot;Nova encomenda&quot;;&quot;&quot;;&quot;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orbel"/>
      <family val="2"/>
      <scheme val="major"/>
    </font>
    <font>
      <b/>
      <sz val="34"/>
      <color theme="6" tint="-0.24994659260841701"/>
      <name val="Corbel"/>
      <family val="2"/>
      <scheme val="major"/>
    </font>
    <font>
      <b/>
      <sz val="48"/>
      <color theme="1" tint="4.9989318521683403E-2"/>
      <name val="Corbel"/>
      <family val="2"/>
      <scheme val="major"/>
    </font>
    <font>
      <sz val="10"/>
      <color theme="1" tint="4.9989318521683403E-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0.89996032593768116"/>
        <bgColor theme="6" tint="0.79961546678060247"/>
      </patternFill>
    </fill>
  </fills>
  <borders count="2">
    <border>
      <left/>
      <right/>
      <top/>
      <bottom/>
      <diagonal/>
    </border>
    <border>
      <left/>
      <right/>
      <top style="thick">
        <color theme="0"/>
      </top>
      <bottom/>
      <diagonal/>
    </border>
  </borders>
  <cellStyleXfs count="10">
    <xf numFmtId="0" fontId="0" fillId="0" borderId="0">
      <alignment vertical="center"/>
    </xf>
    <xf numFmtId="0" fontId="3" fillId="3" borderId="0" applyNumberFormat="0" applyProtection="0">
      <alignment horizontal="left" vertical="center" indent="1"/>
    </xf>
    <xf numFmtId="0" fontId="2" fillId="4" borderId="0" applyProtection="0">
      <alignment horizontal="left" vertical="center" wrapText="1" indent="1"/>
    </xf>
    <xf numFmtId="0" fontId="6" fillId="3" borderId="0" applyNumberFormat="0" applyProtection="0">
      <alignment horizontal="right" vertical="center"/>
    </xf>
    <xf numFmtId="164" fontId="7" fillId="0" borderId="0" applyProtection="0">
      <alignment horizontal="right" vertical="center" indent="1"/>
    </xf>
    <xf numFmtId="0" fontId="7" fillId="0" borderId="0" applyProtection="0">
      <alignment horizontal="right" vertical="center" indent="1"/>
    </xf>
    <xf numFmtId="0" fontId="1" fillId="0" borderId="0" applyProtection="0">
      <alignment horizontal="center" vertical="center"/>
    </xf>
    <xf numFmtId="0" fontId="1" fillId="0" borderId="0" applyProtection="0">
      <alignment horizontal="left" vertical="center" wrapText="1" indent="1"/>
    </xf>
    <xf numFmtId="165" fontId="1" fillId="2" borderId="0">
      <alignment horizontal="left" vertical="center" indent="1"/>
    </xf>
    <xf numFmtId="0" fontId="6" fillId="3" borderId="0" applyNumberFormat="0" applyProtection="0">
      <alignment horizontal="left" vertical="center" indent="1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3" borderId="0" xfId="3">
      <alignment horizontal="right" vertical="center"/>
    </xf>
    <xf numFmtId="0" fontId="4" fillId="0" borderId="0" xfId="0" applyFont="1" applyFill="1" applyAlignment="1">
      <alignment vertical="top"/>
    </xf>
    <xf numFmtId="0" fontId="5" fillId="0" borderId="0" xfId="0" applyFont="1">
      <alignment vertical="center"/>
    </xf>
    <xf numFmtId="0" fontId="6" fillId="3" borderId="0" xfId="3">
      <alignment horizontal="right" vertical="center"/>
    </xf>
    <xf numFmtId="0" fontId="6" fillId="3" borderId="0" xfId="3">
      <alignment horizontal="right" vertical="center"/>
    </xf>
    <xf numFmtId="0" fontId="8" fillId="3" borderId="0" xfId="3" applyFont="1">
      <alignment horizontal="right" vertical="center"/>
    </xf>
    <xf numFmtId="0" fontId="0" fillId="0" borderId="0" xfId="0" applyNumberFormat="1">
      <alignment vertical="center"/>
    </xf>
    <xf numFmtId="0" fontId="0" fillId="5" borderId="1" xfId="5" applyNumberFormat="1" applyFont="1" applyFill="1" applyBorder="1" applyAlignment="1">
      <alignment horizontal="right" vertical="center" indent="1"/>
    </xf>
    <xf numFmtId="0" fontId="6" fillId="3" borderId="0" xfId="9">
      <alignment horizontal="left" vertical="center" indent="1"/>
    </xf>
    <xf numFmtId="0" fontId="2" fillId="4" borderId="0" xfId="2" applyNumberFormat="1" applyFont="1" applyFill="1" applyBorder="1" applyAlignment="1">
      <alignment horizontal="left" vertical="center" wrapText="1" indent="1"/>
    </xf>
    <xf numFmtId="0" fontId="1" fillId="0" borderId="0" xfId="7" applyNumberFormat="1" applyFont="1" applyFill="1" applyBorder="1" applyAlignment="1">
      <alignment horizontal="left" vertical="center" wrapText="1" indent="1"/>
    </xf>
    <xf numFmtId="7" fontId="1" fillId="0" borderId="0" xfId="4" applyNumberFormat="1" applyFont="1" applyFill="1" applyBorder="1" applyAlignment="1">
      <alignment horizontal="right" vertical="center" indent="1"/>
    </xf>
    <xf numFmtId="0" fontId="1" fillId="0" borderId="0" xfId="5" applyNumberFormat="1" applyFont="1" applyFill="1" applyBorder="1" applyAlignment="1">
      <alignment horizontal="right" vertical="center" indent="1"/>
    </xf>
    <xf numFmtId="0" fontId="0" fillId="0" borderId="0" xfId="6" applyNumberFormat="1" applyFont="1" applyFill="1" applyBorder="1" applyAlignment="1">
      <alignment horizontal="center" vertical="center"/>
    </xf>
    <xf numFmtId="166" fontId="1" fillId="2" borderId="0" xfId="8" applyNumberFormat="1" applyFont="1" applyFill="1" applyBorder="1" applyAlignment="1">
      <alignment horizontal="left" vertical="center" indent="1"/>
    </xf>
    <xf numFmtId="0" fontId="3" fillId="3" borderId="0" xfId="1">
      <alignment horizontal="left" vertical="center" indent="1"/>
    </xf>
    <xf numFmtId="0" fontId="6" fillId="3" borderId="0" xfId="3">
      <alignment horizontal="right" vertical="center"/>
    </xf>
  </cellXfs>
  <cellStyles count="10">
    <cellStyle name="Coluna de sinalização" xfId="8" xr:uid="{00000000-0005-0000-0000-000000000000}"/>
    <cellStyle name="Descontinuado" xfId="6" xr:uid="{00000000-0005-0000-0000-000001000000}"/>
    <cellStyle name="Detalhes da tabela à direita" xfId="5" xr:uid="{00000000-0005-0000-0000-000002000000}"/>
    <cellStyle name="Detalhes da tabela à esquerda" xfId="7" xr:uid="{00000000-0005-0000-0000-000003000000}"/>
    <cellStyle name="Moeda da tabela" xfId="4" xr:uid="{00000000-0005-0000-0000-000004000000}"/>
    <cellStyle name="Normal" xfId="0" builtinId="0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9" builtinId="18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auto="1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6" tint="0.79961546678060247"/>
          <bgColor theme="4" tint="0.89996032593768116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&quot;R$&quot;\ #,##0.00;\-&quot;R$&quot;\ #,##0.00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&quot;R$&quot;\ #,##0.00;\-&quot;R$&quot;\ #,##0.00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Nova encomenda&quot;;&quot;&quot;;&quot;&quot;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6" tint="0.79961546678060247"/>
          <bgColor theme="4" tint="0.89996032593768116"/>
        </patternFill>
      </fill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orbel"/>
        <family val="2"/>
        <scheme val="major"/>
      </font>
      <numFmt numFmtId="0" formatCode="General"/>
      <fill>
        <patternFill patternType="solid">
          <fgColor indexed="64"/>
          <bgColor theme="6" tint="-0.2499465926084170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0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/>
        </bottom>
        <vertical style="thin">
          <color theme="0"/>
        </vertical>
        <horizontal/>
      </border>
    </dxf>
    <dxf>
      <font>
        <b/>
        <i val="0"/>
        <color theme="0"/>
      </font>
      <fill>
        <patternFill>
          <bgColor theme="6" tint="-0.24994659260841701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1546678060247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TableStyleMedium2" defaultPivotStyle="PivotStyleLight16">
    <tableStyle name="Lista de estoque" pivot="0" count="3" xr9:uid="{00000000-0011-0000-FFFF-FFFF00000000}">
      <tableStyleElement type="wholeTable" dxfId="17"/>
      <tableStyleElement type="headerRow" dxfId="16"/>
      <tableStyleElement type="firstColumn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198708</xdr:colOff>
      <xdr:row>1</xdr:row>
      <xdr:rowOff>1865</xdr:rowOff>
    </xdr:from>
    <xdr:to>
      <xdr:col>12</xdr:col>
      <xdr:colOff>9525</xdr:colOff>
      <xdr:row>1</xdr:row>
      <xdr:rowOff>95250</xdr:rowOff>
    </xdr:to>
    <xdr:grpSp>
      <xdr:nvGrpSpPr>
        <xdr:cNvPr id="2" name="Borda do título" descr="Borda do tít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13008" y="630515"/>
          <a:ext cx="12183792" cy="93385"/>
          <a:chOff x="313008" y="630515"/>
          <a:chExt cx="11155680" cy="93385"/>
        </a:xfrm>
      </xdr:grpSpPr>
      <xdr:sp macro="" textlink="">
        <xdr:nvSpPr>
          <xdr:cNvPr id="16" name="Forma de borda do título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17" name="Forma de borda do título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Estoque" displayName="ListaEstoque" ref="B3:L28" totalsRowShown="0" headerRowDxfId="12" dataDxfId="11" headerRowCellStyle="Título 1" dataCellStyle="Detalhes da tabela à direita">
  <autoFilter ref="B3:L28" xr:uid="{00000000-0009-0000-0100-000001000000}"/>
  <tableColumns count="11">
    <tableColumn id="1" xr3:uid="{00000000-0010-0000-0000-000001000000}" name="Itens para nova encomenda sinalizados" dataDxfId="10" dataCellStyle="Coluna de sinalização">
      <calculatedColumnFormula>IFERROR((ListaEstoque[[#This Row],[Quantidade em estoque]]&lt;=ListaEstoque[[#This Row],[Nível de estoque]])*(ListaEstoque[[#This Row],[Descontinuado?]]="")*RealceValor,0)</calculatedColumnFormula>
    </tableColumn>
    <tableColumn id="2" xr3:uid="{00000000-0010-0000-0000-000002000000}" name="ID de estoque" dataDxfId="9" dataCellStyle="Detalhes da tabela à esquerda"/>
    <tableColumn id="3" xr3:uid="{00000000-0010-0000-0000-000003000000}" name="Nome" dataDxfId="8" dataCellStyle="Detalhes da tabela à esquerda"/>
    <tableColumn id="4" xr3:uid="{00000000-0010-0000-0000-000004000000}" name="Descrição" dataDxfId="7" dataCellStyle="Detalhes da tabela à esquerda"/>
    <tableColumn id="5" xr3:uid="{00000000-0010-0000-0000-000005000000}" name="Preço unitário" dataDxfId="6" dataCellStyle="Moeda da tabela"/>
    <tableColumn id="6" xr3:uid="{00000000-0010-0000-0000-000006000000}" name="Quantidade em estoque" dataDxfId="5" dataCellStyle="Detalhes da tabela à direita"/>
    <tableColumn id="7" xr3:uid="{00000000-0010-0000-0000-000007000000}" name="Valor de estoque" dataDxfId="4" dataCellStyle="Moeda da tabela">
      <calculatedColumnFormula>ListaEstoque[[#This Row],[Preço unitário]]*ListaEstoque[[#This Row],[Quantidade em estoque]]</calculatedColumnFormula>
    </tableColumn>
    <tableColumn id="8" xr3:uid="{00000000-0010-0000-0000-000008000000}" name="Nível de estoque" dataDxfId="3" dataCellStyle="Detalhes da tabela à direita"/>
    <tableColumn id="9" xr3:uid="{00000000-0010-0000-0000-000009000000}" name="Nova encomenda em X dias" dataDxfId="2" dataCellStyle="Detalhes da tabela à direita"/>
    <tableColumn id="10" xr3:uid="{00000000-0010-0000-0000-00000A000000}" name="Quantidade a encomendar" dataDxfId="1" dataCellStyle="Detalhes da tabela à direita"/>
    <tableColumn id="11" xr3:uid="{00000000-0010-0000-0000-00000B000000}" name="Descontinuado?" dataDxfId="0" dataCellStyle="Descontinuado"/>
  </tableColumns>
  <tableStyleInfo name="Lista de estoque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59999389629810485"/>
    <pageSetUpPr fitToPage="1"/>
  </sheetPr>
  <dimension ref="A1:L28"/>
  <sheetViews>
    <sheetView showGridLines="0" tabSelected="1" zoomScaleNormal="100" workbookViewId="0">
      <selection activeCell="D6" sqref="D6"/>
    </sheetView>
  </sheetViews>
  <sheetFormatPr defaultRowHeight="30" customHeight="1" x14ac:dyDescent="0.25"/>
  <cols>
    <col min="1" max="1" width="1.7109375" customWidth="1"/>
    <col min="2" max="2" width="3" style="5" customWidth="1"/>
    <col min="3" max="3" width="19.140625" customWidth="1"/>
    <col min="4" max="4" width="15.140625" customWidth="1"/>
    <col min="5" max="5" width="17.5703125" style="1" customWidth="1"/>
    <col min="6" max="6" width="18.42578125" style="1" customWidth="1"/>
    <col min="7" max="7" width="20.28515625" style="1" customWidth="1"/>
    <col min="8" max="8" width="15" style="1" customWidth="1"/>
    <col min="9" max="9" width="14.5703125" style="1" customWidth="1"/>
    <col min="10" max="10" width="21.5703125" style="2" customWidth="1"/>
    <col min="11" max="11" width="19.140625" customWidth="1"/>
    <col min="12" max="12" width="21.7109375" customWidth="1"/>
    <col min="13" max="13" width="1.7109375" customWidth="1"/>
  </cols>
  <sheetData>
    <row r="1" spans="1:12" ht="49.5" customHeight="1" x14ac:dyDescent="0.25">
      <c r="A1" s="9"/>
      <c r="B1" s="4"/>
      <c r="C1" s="18" t="s">
        <v>1</v>
      </c>
      <c r="D1" s="18"/>
      <c r="E1" s="18"/>
      <c r="F1" s="19" t="s">
        <v>80</v>
      </c>
      <c r="G1" s="19"/>
      <c r="H1" s="11" t="s">
        <v>83</v>
      </c>
      <c r="I1" s="7"/>
      <c r="J1" s="6"/>
      <c r="K1" s="8"/>
      <c r="L1" s="3"/>
    </row>
    <row r="2" spans="1:12" ht="12" customHeight="1" x14ac:dyDescent="0.25"/>
    <row r="3" spans="1:12" ht="42.75" customHeight="1" thickBot="1" x14ac:dyDescent="0.3">
      <c r="B3" s="17" t="s">
        <v>0</v>
      </c>
      <c r="C3" s="12" t="s">
        <v>2</v>
      </c>
      <c r="D3" s="12" t="s">
        <v>28</v>
      </c>
      <c r="E3" s="12" t="s">
        <v>54</v>
      </c>
      <c r="F3" s="12" t="s">
        <v>81</v>
      </c>
      <c r="G3" s="12" t="s">
        <v>82</v>
      </c>
      <c r="H3" s="12" t="s">
        <v>84</v>
      </c>
      <c r="I3" s="12" t="s">
        <v>85</v>
      </c>
      <c r="J3" s="12" t="s">
        <v>86</v>
      </c>
      <c r="K3" s="12" t="s">
        <v>87</v>
      </c>
      <c r="L3" s="12" t="s">
        <v>88</v>
      </c>
    </row>
    <row r="4" spans="1:12" ht="30" customHeight="1" thickTop="1" thickBot="1" x14ac:dyDescent="0.3">
      <c r="B4" s="17">
        <f>IFERROR((ListaEstoque[[#This Row],[Quantidade em estoque]]&lt;=ListaEstoque[[#This Row],[Nível de estoque]])*(ListaEstoque[[#This Row],[Descontinuado?]]="")*RealceValor,0)</f>
        <v>1</v>
      </c>
      <c r="C4" s="13" t="s">
        <v>3</v>
      </c>
      <c r="D4" s="13" t="s">
        <v>29</v>
      </c>
      <c r="E4" s="13" t="s">
        <v>55</v>
      </c>
      <c r="F4" s="14">
        <v>51</v>
      </c>
      <c r="G4" s="15">
        <v>25</v>
      </c>
      <c r="H4" s="14">
        <f>ListaEstoque[[#This Row],[Preço unitário]]*ListaEstoque[[#This Row],[Quantidade em estoque]]</f>
        <v>1275</v>
      </c>
      <c r="I4" s="15">
        <v>29</v>
      </c>
      <c r="J4" s="15">
        <v>13</v>
      </c>
      <c r="K4" s="10">
        <v>50</v>
      </c>
      <c r="L4" s="16" t="s">
        <v>89</v>
      </c>
    </row>
    <row r="5" spans="1:12" ht="30" customHeight="1" thickTop="1" thickBot="1" x14ac:dyDescent="0.3">
      <c r="B5" s="17">
        <f>IFERROR((ListaEstoque[[#This Row],[Quantidade em estoque]]&lt;=ListaEstoque[[#This Row],[Nível de estoque]])*(ListaEstoque[[#This Row],[Descontinuado?]]="")*RealceValor,0)</f>
        <v>1</v>
      </c>
      <c r="C5" s="13" t="s">
        <v>4</v>
      </c>
      <c r="D5" s="13" t="s">
        <v>30</v>
      </c>
      <c r="E5" s="13" t="s">
        <v>56</v>
      </c>
      <c r="F5" s="14">
        <v>93</v>
      </c>
      <c r="G5" s="15">
        <v>132</v>
      </c>
      <c r="H5" s="14">
        <f>ListaEstoque[[#This Row],[Preço unitário]]*ListaEstoque[[#This Row],[Quantidade em estoque]]</f>
        <v>12276</v>
      </c>
      <c r="I5" s="15">
        <v>231</v>
      </c>
      <c r="J5" s="15">
        <v>4</v>
      </c>
      <c r="K5" s="10">
        <v>50</v>
      </c>
      <c r="L5" s="16" t="s">
        <v>89</v>
      </c>
    </row>
    <row r="6" spans="1:12" ht="30" customHeight="1" thickTop="1" thickBot="1" x14ac:dyDescent="0.3">
      <c r="B6" s="17">
        <f>IFERROR((ListaEstoque[[#This Row],[Quantidade em estoque]]&lt;=ListaEstoque[[#This Row],[Nível de estoque]])*(ListaEstoque[[#This Row],[Descontinuado?]]="")*RealceValor,0)</f>
        <v>0</v>
      </c>
      <c r="C6" s="13" t="s">
        <v>5</v>
      </c>
      <c r="D6" s="13" t="s">
        <v>31</v>
      </c>
      <c r="E6" s="13" t="s">
        <v>57</v>
      </c>
      <c r="F6" s="14">
        <v>57</v>
      </c>
      <c r="G6" s="15">
        <v>151</v>
      </c>
      <c r="H6" s="14">
        <f>ListaEstoque[[#This Row],[Preço unitário]]*ListaEstoque[[#This Row],[Quantidade em estoque]]</f>
        <v>8607</v>
      </c>
      <c r="I6" s="15">
        <v>114</v>
      </c>
      <c r="J6" s="15">
        <v>11</v>
      </c>
      <c r="K6" s="10">
        <v>150</v>
      </c>
      <c r="L6" s="16" t="s">
        <v>89</v>
      </c>
    </row>
    <row r="7" spans="1:12" ht="30" customHeight="1" thickTop="1" thickBot="1" x14ac:dyDescent="0.3">
      <c r="B7" s="17">
        <f>IFERROR((ListaEstoque[[#This Row],[Quantidade em estoque]]&lt;=ListaEstoque[[#This Row],[Nível de estoque]])*(ListaEstoque[[#This Row],[Descontinuado?]]="")*RealceValor,0)</f>
        <v>0</v>
      </c>
      <c r="C7" s="13" t="s">
        <v>6</v>
      </c>
      <c r="D7" s="13" t="s">
        <v>32</v>
      </c>
      <c r="E7" s="13" t="s">
        <v>58</v>
      </c>
      <c r="F7" s="14">
        <v>19</v>
      </c>
      <c r="G7" s="15">
        <v>186</v>
      </c>
      <c r="H7" s="14">
        <f>ListaEstoque[[#This Row],[Preço unitário]]*ListaEstoque[[#This Row],[Quantidade em estoque]]</f>
        <v>3534</v>
      </c>
      <c r="I7" s="15">
        <v>158</v>
      </c>
      <c r="J7" s="15">
        <v>6</v>
      </c>
      <c r="K7" s="10">
        <v>50</v>
      </c>
      <c r="L7" s="16" t="s">
        <v>89</v>
      </c>
    </row>
    <row r="8" spans="1:12" ht="30" customHeight="1" thickTop="1" thickBot="1" x14ac:dyDescent="0.3">
      <c r="B8" s="17">
        <f>IFERROR((ListaEstoque[[#This Row],[Quantidade em estoque]]&lt;=ListaEstoque[[#This Row],[Nível de estoque]])*(ListaEstoque[[#This Row],[Descontinuado?]]="")*RealceValor,0)</f>
        <v>0</v>
      </c>
      <c r="C8" s="13" t="s">
        <v>7</v>
      </c>
      <c r="D8" s="13" t="s">
        <v>33</v>
      </c>
      <c r="E8" s="13" t="s">
        <v>59</v>
      </c>
      <c r="F8" s="14">
        <v>75</v>
      </c>
      <c r="G8" s="15">
        <v>62</v>
      </c>
      <c r="H8" s="14">
        <f>ListaEstoque[[#This Row],[Preço unitário]]*ListaEstoque[[#This Row],[Quantidade em estoque]]</f>
        <v>4650</v>
      </c>
      <c r="I8" s="15">
        <v>39</v>
      </c>
      <c r="J8" s="15">
        <v>12</v>
      </c>
      <c r="K8" s="10">
        <v>50</v>
      </c>
      <c r="L8" s="16" t="s">
        <v>89</v>
      </c>
    </row>
    <row r="9" spans="1:12" ht="30" customHeight="1" thickTop="1" thickBot="1" x14ac:dyDescent="0.3">
      <c r="B9" s="17">
        <f>IFERROR((ListaEstoque[[#This Row],[Quantidade em estoque]]&lt;=ListaEstoque[[#This Row],[Nível de estoque]])*(ListaEstoque[[#This Row],[Descontinuado?]]="")*RealceValor,0)</f>
        <v>1</v>
      </c>
      <c r="C9" s="13" t="s">
        <v>8</v>
      </c>
      <c r="D9" s="13" t="s">
        <v>34</v>
      </c>
      <c r="E9" s="13" t="s">
        <v>60</v>
      </c>
      <c r="F9" s="14">
        <v>11</v>
      </c>
      <c r="G9" s="15">
        <v>5</v>
      </c>
      <c r="H9" s="14">
        <f>ListaEstoque[[#This Row],[Preço unitário]]*ListaEstoque[[#This Row],[Quantidade em estoque]]</f>
        <v>55</v>
      </c>
      <c r="I9" s="15">
        <v>9</v>
      </c>
      <c r="J9" s="15">
        <v>13</v>
      </c>
      <c r="K9" s="10">
        <v>150</v>
      </c>
      <c r="L9" s="16" t="s">
        <v>89</v>
      </c>
    </row>
    <row r="10" spans="1:12" ht="30" customHeight="1" thickTop="1" thickBot="1" x14ac:dyDescent="0.3">
      <c r="B10" s="17">
        <f>IFERROR((ListaEstoque[[#This Row],[Quantidade em estoque]]&lt;=ListaEstoque[[#This Row],[Nível de estoque]])*(ListaEstoque[[#This Row],[Descontinuado?]]="")*RealceValor,0)</f>
        <v>0</v>
      </c>
      <c r="C10" s="13" t="s">
        <v>9</v>
      </c>
      <c r="D10" s="13" t="s">
        <v>35</v>
      </c>
      <c r="E10" s="13" t="s">
        <v>61</v>
      </c>
      <c r="F10" s="14">
        <v>56</v>
      </c>
      <c r="G10" s="15">
        <v>58</v>
      </c>
      <c r="H10" s="14">
        <f>ListaEstoque[[#This Row],[Preço unitário]]*ListaEstoque[[#This Row],[Quantidade em estoque]]</f>
        <v>3248</v>
      </c>
      <c r="I10" s="15">
        <v>109</v>
      </c>
      <c r="J10" s="15">
        <v>7</v>
      </c>
      <c r="K10" s="10">
        <v>100</v>
      </c>
      <c r="L10" s="16" t="s">
        <v>90</v>
      </c>
    </row>
    <row r="11" spans="1:12" ht="30" customHeight="1" thickTop="1" thickBot="1" x14ac:dyDescent="0.3">
      <c r="B11" s="17">
        <f>IFERROR((ListaEstoque[[#This Row],[Quantidade em estoque]]&lt;=ListaEstoque[[#This Row],[Nível de estoque]])*(ListaEstoque[[#This Row],[Descontinuado?]]="")*RealceValor,0)</f>
        <v>1</v>
      </c>
      <c r="C11" s="13" t="s">
        <v>10</v>
      </c>
      <c r="D11" s="13" t="s">
        <v>36</v>
      </c>
      <c r="E11" s="13" t="s">
        <v>62</v>
      </c>
      <c r="F11" s="14">
        <v>38</v>
      </c>
      <c r="G11" s="15">
        <v>101</v>
      </c>
      <c r="H11" s="14">
        <f>ListaEstoque[[#This Row],[Preço unitário]]*ListaEstoque[[#This Row],[Quantidade em estoque]]</f>
        <v>3838</v>
      </c>
      <c r="I11" s="15">
        <v>162</v>
      </c>
      <c r="J11" s="15">
        <v>3</v>
      </c>
      <c r="K11" s="10">
        <v>100</v>
      </c>
      <c r="L11" s="16" t="s">
        <v>89</v>
      </c>
    </row>
    <row r="12" spans="1:12" ht="30" customHeight="1" thickTop="1" thickBot="1" x14ac:dyDescent="0.3">
      <c r="B12" s="17">
        <f>IFERROR((ListaEstoque[[#This Row],[Quantidade em estoque]]&lt;=ListaEstoque[[#This Row],[Nível de estoque]])*(ListaEstoque[[#This Row],[Descontinuado?]]="")*RealceValor,0)</f>
        <v>0</v>
      </c>
      <c r="C12" s="13" t="s">
        <v>11</v>
      </c>
      <c r="D12" s="13" t="s">
        <v>37</v>
      </c>
      <c r="E12" s="13" t="s">
        <v>63</v>
      </c>
      <c r="F12" s="14">
        <v>59</v>
      </c>
      <c r="G12" s="15">
        <v>122</v>
      </c>
      <c r="H12" s="14">
        <f>ListaEstoque[[#This Row],[Preço unitário]]*ListaEstoque[[#This Row],[Quantidade em estoque]]</f>
        <v>7198</v>
      </c>
      <c r="I12" s="15">
        <v>82</v>
      </c>
      <c r="J12" s="15">
        <v>3</v>
      </c>
      <c r="K12" s="10">
        <v>150</v>
      </c>
      <c r="L12" s="16" t="s">
        <v>89</v>
      </c>
    </row>
    <row r="13" spans="1:12" ht="30" customHeight="1" thickTop="1" thickBot="1" x14ac:dyDescent="0.3">
      <c r="B13" s="17">
        <f>IFERROR((ListaEstoque[[#This Row],[Quantidade em estoque]]&lt;=ListaEstoque[[#This Row],[Nível de estoque]])*(ListaEstoque[[#This Row],[Descontinuado?]]="")*RealceValor,0)</f>
        <v>1</v>
      </c>
      <c r="C13" s="13" t="s">
        <v>12</v>
      </c>
      <c r="D13" s="13" t="s">
        <v>38</v>
      </c>
      <c r="E13" s="13" t="s">
        <v>64</v>
      </c>
      <c r="F13" s="14">
        <v>50</v>
      </c>
      <c r="G13" s="15">
        <v>175</v>
      </c>
      <c r="H13" s="14">
        <f>ListaEstoque[[#This Row],[Preço unitário]]*ListaEstoque[[#This Row],[Quantidade em estoque]]</f>
        <v>8750</v>
      </c>
      <c r="I13" s="15">
        <v>283</v>
      </c>
      <c r="J13" s="15">
        <v>8</v>
      </c>
      <c r="K13" s="10">
        <v>150</v>
      </c>
      <c r="L13" s="16" t="s">
        <v>89</v>
      </c>
    </row>
    <row r="14" spans="1:12" ht="30" customHeight="1" thickTop="1" thickBot="1" x14ac:dyDescent="0.3">
      <c r="B14" s="17">
        <f>IFERROR((ListaEstoque[[#This Row],[Quantidade em estoque]]&lt;=ListaEstoque[[#This Row],[Nível de estoque]])*(ListaEstoque[[#This Row],[Descontinuado?]]="")*RealceValor,0)</f>
        <v>1</v>
      </c>
      <c r="C14" s="13" t="s">
        <v>13</v>
      </c>
      <c r="D14" s="13" t="s">
        <v>39</v>
      </c>
      <c r="E14" s="13" t="s">
        <v>65</v>
      </c>
      <c r="F14" s="14">
        <v>59</v>
      </c>
      <c r="G14" s="15">
        <v>176</v>
      </c>
      <c r="H14" s="14">
        <f>ListaEstoque[[#This Row],[Preço unitário]]*ListaEstoque[[#This Row],[Quantidade em estoque]]</f>
        <v>10384</v>
      </c>
      <c r="I14" s="15">
        <v>229</v>
      </c>
      <c r="J14" s="15">
        <v>1</v>
      </c>
      <c r="K14" s="10">
        <v>100</v>
      </c>
      <c r="L14" s="16" t="s">
        <v>89</v>
      </c>
    </row>
    <row r="15" spans="1:12" ht="30" customHeight="1" thickTop="1" thickBot="1" x14ac:dyDescent="0.3">
      <c r="B15" s="17">
        <f>IFERROR((ListaEstoque[[#This Row],[Quantidade em estoque]]&lt;=ListaEstoque[[#This Row],[Nível de estoque]])*(ListaEstoque[[#This Row],[Descontinuado?]]="")*RealceValor,0)</f>
        <v>1</v>
      </c>
      <c r="C15" s="13" t="s">
        <v>14</v>
      </c>
      <c r="D15" s="13" t="s">
        <v>40</v>
      </c>
      <c r="E15" s="13" t="s">
        <v>66</v>
      </c>
      <c r="F15" s="14">
        <v>18</v>
      </c>
      <c r="G15" s="15">
        <v>22</v>
      </c>
      <c r="H15" s="14">
        <f>ListaEstoque[[#This Row],[Preço unitário]]*ListaEstoque[[#This Row],[Quantidade em estoque]]</f>
        <v>396</v>
      </c>
      <c r="I15" s="15">
        <v>36</v>
      </c>
      <c r="J15" s="15">
        <v>12</v>
      </c>
      <c r="K15" s="10">
        <v>50</v>
      </c>
      <c r="L15" s="16" t="s">
        <v>89</v>
      </c>
    </row>
    <row r="16" spans="1:12" ht="30" customHeight="1" thickTop="1" thickBot="1" x14ac:dyDescent="0.3">
      <c r="B16" s="17">
        <f>IFERROR((ListaEstoque[[#This Row],[Quantidade em estoque]]&lt;=ListaEstoque[[#This Row],[Nível de estoque]])*(ListaEstoque[[#This Row],[Descontinuado?]]="")*RealceValor,0)</f>
        <v>1</v>
      </c>
      <c r="C16" s="13" t="s">
        <v>15</v>
      </c>
      <c r="D16" s="13" t="s">
        <v>41</v>
      </c>
      <c r="E16" s="13" t="s">
        <v>67</v>
      </c>
      <c r="F16" s="14">
        <v>26</v>
      </c>
      <c r="G16" s="15">
        <v>72</v>
      </c>
      <c r="H16" s="14">
        <f>ListaEstoque[[#This Row],[Preço unitário]]*ListaEstoque[[#This Row],[Quantidade em estoque]]</f>
        <v>1872</v>
      </c>
      <c r="I16" s="15">
        <v>102</v>
      </c>
      <c r="J16" s="15">
        <v>9</v>
      </c>
      <c r="K16" s="10">
        <v>100</v>
      </c>
      <c r="L16" s="16" t="s">
        <v>89</v>
      </c>
    </row>
    <row r="17" spans="2:12" ht="30" customHeight="1" thickTop="1" thickBot="1" x14ac:dyDescent="0.3">
      <c r="B17" s="17">
        <f>IFERROR((ListaEstoque[[#This Row],[Quantidade em estoque]]&lt;=ListaEstoque[[#This Row],[Nível de estoque]])*(ListaEstoque[[#This Row],[Descontinuado?]]="")*RealceValor,0)</f>
        <v>1</v>
      </c>
      <c r="C17" s="13" t="s">
        <v>16</v>
      </c>
      <c r="D17" s="13" t="s">
        <v>42</v>
      </c>
      <c r="E17" s="13" t="s">
        <v>68</v>
      </c>
      <c r="F17" s="14">
        <v>42</v>
      </c>
      <c r="G17" s="15">
        <v>62</v>
      </c>
      <c r="H17" s="14">
        <f>ListaEstoque[[#This Row],[Preço unitário]]*ListaEstoque[[#This Row],[Quantidade em estoque]]</f>
        <v>2604</v>
      </c>
      <c r="I17" s="15">
        <v>83</v>
      </c>
      <c r="J17" s="15">
        <v>2</v>
      </c>
      <c r="K17" s="10">
        <v>100</v>
      </c>
      <c r="L17" s="16" t="s">
        <v>89</v>
      </c>
    </row>
    <row r="18" spans="2:12" ht="30" customHeight="1" thickTop="1" thickBot="1" x14ac:dyDescent="0.3">
      <c r="B18" s="17">
        <f>IFERROR((ListaEstoque[[#This Row],[Quantidade em estoque]]&lt;=ListaEstoque[[#This Row],[Nível de estoque]])*(ListaEstoque[[#This Row],[Descontinuado?]]="")*RealceValor,0)</f>
        <v>0</v>
      </c>
      <c r="C18" s="13" t="s">
        <v>17</v>
      </c>
      <c r="D18" s="13" t="s">
        <v>43</v>
      </c>
      <c r="E18" s="13" t="s">
        <v>69</v>
      </c>
      <c r="F18" s="14">
        <v>32</v>
      </c>
      <c r="G18" s="15">
        <v>46</v>
      </c>
      <c r="H18" s="14">
        <f>ListaEstoque[[#This Row],[Preço unitário]]*ListaEstoque[[#This Row],[Quantidade em estoque]]</f>
        <v>1472</v>
      </c>
      <c r="I18" s="15">
        <v>23</v>
      </c>
      <c r="J18" s="15">
        <v>15</v>
      </c>
      <c r="K18" s="10">
        <v>50</v>
      </c>
      <c r="L18" s="16" t="s">
        <v>89</v>
      </c>
    </row>
    <row r="19" spans="2:12" ht="30" customHeight="1" thickTop="1" thickBot="1" x14ac:dyDescent="0.3">
      <c r="B19" s="17">
        <f>IFERROR((ListaEstoque[[#This Row],[Quantidade em estoque]]&lt;=ListaEstoque[[#This Row],[Nível de estoque]])*(ListaEstoque[[#This Row],[Descontinuado?]]="")*RealceValor,0)</f>
        <v>1</v>
      </c>
      <c r="C19" s="13" t="s">
        <v>18</v>
      </c>
      <c r="D19" s="13" t="s">
        <v>44</v>
      </c>
      <c r="E19" s="13" t="s">
        <v>70</v>
      </c>
      <c r="F19" s="14">
        <v>90</v>
      </c>
      <c r="G19" s="15">
        <v>96</v>
      </c>
      <c r="H19" s="14">
        <f>ListaEstoque[[#This Row],[Preço unitário]]*ListaEstoque[[#This Row],[Quantidade em estoque]]</f>
        <v>8640</v>
      </c>
      <c r="I19" s="15">
        <v>180</v>
      </c>
      <c r="J19" s="15">
        <v>3</v>
      </c>
      <c r="K19" s="10">
        <v>50</v>
      </c>
      <c r="L19" s="16" t="s">
        <v>89</v>
      </c>
    </row>
    <row r="20" spans="2:12" ht="30" customHeight="1" thickTop="1" thickBot="1" x14ac:dyDescent="0.3">
      <c r="B20" s="17">
        <f>IFERROR((ListaEstoque[[#This Row],[Quantidade em estoque]]&lt;=ListaEstoque[[#This Row],[Nível de estoque]])*(ListaEstoque[[#This Row],[Descontinuado?]]="")*RealceValor,0)</f>
        <v>0</v>
      </c>
      <c r="C20" s="13" t="s">
        <v>19</v>
      </c>
      <c r="D20" s="13" t="s">
        <v>45</v>
      </c>
      <c r="E20" s="13" t="s">
        <v>71</v>
      </c>
      <c r="F20" s="14">
        <v>97</v>
      </c>
      <c r="G20" s="15">
        <v>57</v>
      </c>
      <c r="H20" s="14">
        <f>ListaEstoque[[#This Row],[Preço unitário]]*ListaEstoque[[#This Row],[Quantidade em estoque]]</f>
        <v>5529</v>
      </c>
      <c r="I20" s="15">
        <v>98</v>
      </c>
      <c r="J20" s="15">
        <v>12</v>
      </c>
      <c r="K20" s="10">
        <v>50</v>
      </c>
      <c r="L20" s="16" t="s">
        <v>83</v>
      </c>
    </row>
    <row r="21" spans="2:12" ht="30" customHeight="1" thickTop="1" thickBot="1" x14ac:dyDescent="0.3">
      <c r="B21" s="17">
        <f>IFERROR((ListaEstoque[[#This Row],[Quantidade em estoque]]&lt;=ListaEstoque[[#This Row],[Nível de estoque]])*(ListaEstoque[[#This Row],[Descontinuado?]]="")*RealceValor,0)</f>
        <v>1</v>
      </c>
      <c r="C21" s="13" t="s">
        <v>20</v>
      </c>
      <c r="D21" s="13" t="s">
        <v>46</v>
      </c>
      <c r="E21" s="13" t="s">
        <v>72</v>
      </c>
      <c r="F21" s="14">
        <v>12</v>
      </c>
      <c r="G21" s="15">
        <v>6</v>
      </c>
      <c r="H21" s="14">
        <f>ListaEstoque[[#This Row],[Preço unitário]]*ListaEstoque[[#This Row],[Quantidade em estoque]]</f>
        <v>72</v>
      </c>
      <c r="I21" s="15">
        <v>7</v>
      </c>
      <c r="J21" s="15">
        <v>13</v>
      </c>
      <c r="K21" s="10">
        <v>50</v>
      </c>
      <c r="L21" s="16" t="s">
        <v>89</v>
      </c>
    </row>
    <row r="22" spans="2:12" ht="30" customHeight="1" thickTop="1" thickBot="1" x14ac:dyDescent="0.3">
      <c r="B22" s="17">
        <f>IFERROR((ListaEstoque[[#This Row],[Quantidade em estoque]]&lt;=ListaEstoque[[#This Row],[Nível de estoque]])*(ListaEstoque[[#This Row],[Descontinuado?]]="")*RealceValor,0)</f>
        <v>1</v>
      </c>
      <c r="C22" s="13" t="s">
        <v>21</v>
      </c>
      <c r="D22" s="13" t="s">
        <v>47</v>
      </c>
      <c r="E22" s="13" t="s">
        <v>73</v>
      </c>
      <c r="F22" s="14">
        <v>82</v>
      </c>
      <c r="G22" s="15">
        <v>143</v>
      </c>
      <c r="H22" s="14">
        <f>ListaEstoque[[#This Row],[Preço unitário]]*ListaEstoque[[#This Row],[Quantidade em estoque]]</f>
        <v>11726</v>
      </c>
      <c r="I22" s="15">
        <v>164</v>
      </c>
      <c r="J22" s="15">
        <v>12</v>
      </c>
      <c r="K22" s="10">
        <v>150</v>
      </c>
      <c r="L22" s="16"/>
    </row>
    <row r="23" spans="2:12" ht="30" customHeight="1" thickTop="1" thickBot="1" x14ac:dyDescent="0.3">
      <c r="B23" s="17">
        <f>IFERROR((ListaEstoque[[#This Row],[Quantidade em estoque]]&lt;=ListaEstoque[[#This Row],[Nível de estoque]])*(ListaEstoque[[#This Row],[Descontinuado?]]="")*RealceValor,0)</f>
        <v>0</v>
      </c>
      <c r="C23" s="13" t="s">
        <v>22</v>
      </c>
      <c r="D23" s="13" t="s">
        <v>48</v>
      </c>
      <c r="E23" s="13" t="s">
        <v>74</v>
      </c>
      <c r="F23" s="14">
        <v>16</v>
      </c>
      <c r="G23" s="15">
        <v>124</v>
      </c>
      <c r="H23" s="14">
        <f>ListaEstoque[[#This Row],[Preço unitário]]*ListaEstoque[[#This Row],[Quantidade em estoque]]</f>
        <v>1984</v>
      </c>
      <c r="I23" s="15">
        <v>113</v>
      </c>
      <c r="J23" s="15">
        <v>14</v>
      </c>
      <c r="K23" s="10">
        <v>50</v>
      </c>
      <c r="L23" s="16" t="s">
        <v>89</v>
      </c>
    </row>
    <row r="24" spans="2:12" ht="30" customHeight="1" thickTop="1" thickBot="1" x14ac:dyDescent="0.3">
      <c r="B24" s="17">
        <f>IFERROR((ListaEstoque[[#This Row],[Quantidade em estoque]]&lt;=ListaEstoque[[#This Row],[Nível de estoque]])*(ListaEstoque[[#This Row],[Descontinuado?]]="")*RealceValor,0)</f>
        <v>0</v>
      </c>
      <c r="C24" s="13" t="s">
        <v>23</v>
      </c>
      <c r="D24" s="13" t="s">
        <v>49</v>
      </c>
      <c r="E24" s="13" t="s">
        <v>75</v>
      </c>
      <c r="F24" s="14">
        <v>19</v>
      </c>
      <c r="G24" s="15">
        <v>112</v>
      </c>
      <c r="H24" s="14">
        <f>ListaEstoque[[#This Row],[Preço unitário]]*ListaEstoque[[#This Row],[Quantidade em estoque]]</f>
        <v>2128</v>
      </c>
      <c r="I24" s="15">
        <v>75</v>
      </c>
      <c r="J24" s="15">
        <v>11</v>
      </c>
      <c r="K24" s="10">
        <v>50</v>
      </c>
      <c r="L24" s="16" t="s">
        <v>89</v>
      </c>
    </row>
    <row r="25" spans="2:12" ht="30" customHeight="1" thickTop="1" thickBot="1" x14ac:dyDescent="0.3">
      <c r="B25" s="17">
        <f>IFERROR((ListaEstoque[[#This Row],[Quantidade em estoque]]&lt;=ListaEstoque[[#This Row],[Nível de estoque]])*(ListaEstoque[[#This Row],[Descontinuado?]]="")*RealceValor,0)</f>
        <v>0</v>
      </c>
      <c r="C25" s="13" t="s">
        <v>24</v>
      </c>
      <c r="D25" s="13" t="s">
        <v>50</v>
      </c>
      <c r="E25" s="13" t="s">
        <v>76</v>
      </c>
      <c r="F25" s="14">
        <v>24</v>
      </c>
      <c r="G25" s="15">
        <v>182</v>
      </c>
      <c r="H25" s="14">
        <f>ListaEstoque[[#This Row],[Preço unitário]]*ListaEstoque[[#This Row],[Quantidade em estoque]]</f>
        <v>4368</v>
      </c>
      <c r="I25" s="15">
        <v>132</v>
      </c>
      <c r="J25" s="15">
        <v>15</v>
      </c>
      <c r="K25" s="10">
        <v>150</v>
      </c>
      <c r="L25" s="16" t="s">
        <v>89</v>
      </c>
    </row>
    <row r="26" spans="2:12" ht="30" customHeight="1" thickTop="1" thickBot="1" x14ac:dyDescent="0.3">
      <c r="B26" s="17">
        <f>IFERROR((ListaEstoque[[#This Row],[Quantidade em estoque]]&lt;=ListaEstoque[[#This Row],[Nível de estoque]])*(ListaEstoque[[#This Row],[Descontinuado?]]="")*RealceValor,0)</f>
        <v>0</v>
      </c>
      <c r="C26" s="13" t="s">
        <v>25</v>
      </c>
      <c r="D26" s="13" t="s">
        <v>51</v>
      </c>
      <c r="E26" s="13" t="s">
        <v>77</v>
      </c>
      <c r="F26" s="14">
        <v>29</v>
      </c>
      <c r="G26" s="15">
        <v>106</v>
      </c>
      <c r="H26" s="14">
        <f>ListaEstoque[[#This Row],[Preço unitário]]*ListaEstoque[[#This Row],[Quantidade em estoque]]</f>
        <v>3074</v>
      </c>
      <c r="I26" s="15">
        <v>142</v>
      </c>
      <c r="J26" s="15">
        <v>1</v>
      </c>
      <c r="K26" s="10">
        <v>150</v>
      </c>
      <c r="L26" s="16" t="s">
        <v>83</v>
      </c>
    </row>
    <row r="27" spans="2:12" ht="30" customHeight="1" thickTop="1" thickBot="1" x14ac:dyDescent="0.3">
      <c r="B27" s="17">
        <f>IFERROR((ListaEstoque[[#This Row],[Quantidade em estoque]]&lt;=ListaEstoque[[#This Row],[Nível de estoque]])*(ListaEstoque[[#This Row],[Descontinuado?]]="")*RealceValor,0)</f>
        <v>0</v>
      </c>
      <c r="C27" s="13" t="s">
        <v>26</v>
      </c>
      <c r="D27" s="13" t="s">
        <v>52</v>
      </c>
      <c r="E27" s="13" t="s">
        <v>78</v>
      </c>
      <c r="F27" s="14">
        <v>75</v>
      </c>
      <c r="G27" s="15">
        <v>173</v>
      </c>
      <c r="H27" s="14">
        <f>ListaEstoque[[#This Row],[Preço unitário]]*ListaEstoque[[#This Row],[Quantidade em estoque]]</f>
        <v>12975</v>
      </c>
      <c r="I27" s="15">
        <v>127</v>
      </c>
      <c r="J27" s="15">
        <v>9</v>
      </c>
      <c r="K27" s="10">
        <v>100</v>
      </c>
      <c r="L27" s="16" t="s">
        <v>89</v>
      </c>
    </row>
    <row r="28" spans="2:12" ht="30" customHeight="1" thickTop="1" x14ac:dyDescent="0.25">
      <c r="B28" s="17">
        <f>IFERROR((ListaEstoque[[#This Row],[Quantidade em estoque]]&lt;=ListaEstoque[[#This Row],[Nível de estoque]])*(ListaEstoque[[#This Row],[Descontinuado?]]="")*RealceValor,0)</f>
        <v>0</v>
      </c>
      <c r="C28" s="13" t="s">
        <v>27</v>
      </c>
      <c r="D28" s="13" t="s">
        <v>53</v>
      </c>
      <c r="E28" s="13" t="s">
        <v>79</v>
      </c>
      <c r="F28" s="14">
        <v>14</v>
      </c>
      <c r="G28" s="15">
        <v>28</v>
      </c>
      <c r="H28" s="14">
        <f>ListaEstoque[[#This Row],[Preço unitário]]*ListaEstoque[[#This Row],[Quantidade em estoque]]</f>
        <v>392</v>
      </c>
      <c r="I28" s="15">
        <v>21</v>
      </c>
      <c r="J28" s="15">
        <v>8</v>
      </c>
      <c r="K28" s="10">
        <v>50</v>
      </c>
      <c r="L28" s="16" t="s">
        <v>89</v>
      </c>
    </row>
  </sheetData>
  <mergeCells count="2">
    <mergeCell ref="C1:E1"/>
    <mergeCell ref="F1:G1"/>
  </mergeCells>
  <conditionalFormatting sqref="C4:L28">
    <cfRule type="expression" dxfId="14" priority="24">
      <formula>$B4=1</formula>
    </cfRule>
    <cfRule type="expression" dxfId="13" priority="25">
      <formula>$L4="sim"</formula>
    </cfRule>
  </conditionalFormatting>
  <dataValidations count="14">
    <dataValidation type="list" allowBlank="1" showInputMessage="1" showErrorMessage="1" error="Selecione uma opção na lista suspensa. Selecione REPETIR para inserir Sim ou Não, ou selecione CANCELAR e pressione Alt+Seta para baixo para navegar pela lista" prompt="To enable highlighting items to reorder, press ALT+DOWN ARROW and navigate to Yes and press ENTER. This will put a flag in column B and highlight the corresponding row in the Inventory List table.  Selecting No clears the flag and all highlights" sqref="H1" xr:uid="{00000000-0002-0000-0000-000000000000}">
      <formula1>"Sim, Não"</formula1>
    </dataValidation>
    <dataValidation allowBlank="1" showInputMessage="1" prompt="Esta planilha controla o estoque dos itens listados na tabela de lista de estoque e possibilita realçar e sinalizar esses itens que já estão prontos para serem repostos. Itens descontinuados têm formatação Tachado e o texto &quot;sim&quot; na coluna correspondente" sqref="A1" xr:uid="{00000000-0002-0000-0000-000001000000}"/>
    <dataValidation errorStyle="information" allowBlank="1" showInputMessage="1" error="Os itens para nova encomenda só ficarão em destaque se for inserido Sim" prompt="Realçar itens para nova encomenda. Selecionar Sim na lista suspensa em H1 à direita realçará as linhas e aplicará um ícone de sinalização na coluna B da tabela de lista de estoque para indicar os itens que estão prontos para serem repostos" sqref="F1:G1" xr:uid="{00000000-0002-0000-0000-000002000000}"/>
    <dataValidation allowBlank="1" showInputMessage="1" showErrorMessage="1" prompt="Um ícone de sinalização nesta coluna indica itens na lista de estoque que estão prontos para ser encomendados novamente. Ícones de sinalização aparecem apenas ao selecionar Sim em H1 e quando o item atende aos critérios de nova encomenda" sqref="B3" xr:uid="{00000000-0002-0000-0000-000003000000}"/>
    <dataValidation allowBlank="1" showInputMessage="1" showErrorMessage="1" prompt="Insira a ID de estoque do item nesta coluna" sqref="C3" xr:uid="{00000000-0002-0000-0000-000004000000}"/>
    <dataValidation allowBlank="1" showInputMessage="1" showErrorMessage="1" prompt="Insira o nome do item nesta coluna" sqref="D3" xr:uid="{00000000-0002-0000-0000-000005000000}"/>
    <dataValidation allowBlank="1" showInputMessage="1" showErrorMessage="1" prompt="Insira uma descrição do item nesta coluna" sqref="E3" xr:uid="{00000000-0002-0000-0000-000006000000}"/>
    <dataValidation allowBlank="1" showInputMessage="1" showErrorMessage="1" prompt="Insira o preço unitário de cada item nesta coluna" sqref="F3" xr:uid="{00000000-0002-0000-0000-000007000000}"/>
    <dataValidation allowBlank="1" showInputMessage="1" showErrorMessage="1" prompt="Insira a quantidade em estoque de cada item nesta coluna" sqref="G3" xr:uid="{00000000-0002-0000-0000-000008000000}"/>
    <dataValidation allowBlank="1" showInputMessage="1" showErrorMessage="1" prompt="O valor de estoque de cada item é automaticamente calculado nesta coluna" sqref="H3" xr:uid="{00000000-0002-0000-0000-000009000000}"/>
    <dataValidation allowBlank="1" showInputMessage="1" showErrorMessage="1" prompt="Insira o nível de estoque de cada item nesta coluna" sqref="I3" xr:uid="{00000000-0002-0000-0000-00000A000000}"/>
    <dataValidation allowBlank="1" showInputMessage="1" showErrorMessage="1" prompt="Insira quantos dias faltam para realizar nova encomenda de cada item nesta coluna" sqref="J3" xr:uid="{00000000-0002-0000-0000-00000B000000}"/>
    <dataValidation allowBlank="1" showInputMessage="1" showErrorMessage="1" prompt="Insira a quantidade a encomendar de cada item nesta coluna" sqref="K3" xr:uid="{00000000-0002-0000-0000-00000C000000}"/>
    <dataValidation allowBlank="1" showInputMessage="1" showErrorMessage="1" prompt="Insira Sim se o item foi descontinuado. Ao inserir Sim, a linha correspondente é realçada em cinza claro e o estilo da fonte é alterado para Tachado" sqref="L3" xr:uid="{00000000-0002-0000-0000-00000D000000}"/>
  </dataValidations>
  <printOptions horizontalCentered="1"/>
  <pageMargins left="0.25" right="0.25" top="0.75" bottom="0.75" header="0.05" footer="0.3"/>
  <pageSetup paperSize="9" scale="52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3" id="{A805BCDA-60BA-4229-B65E-26A7421A74F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B4:B28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Lista de estoque</vt:lpstr>
      <vt:lpstr>TítuloColuna1</vt:lpstr>
      <vt:lpstr>'Lista de estoque'!Titulos_de_impressao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luiz</dc:creator>
  <cp:lastModifiedBy>luiz</cp:lastModifiedBy>
  <dcterms:created xsi:type="dcterms:W3CDTF">2016-08-01T23:26:40Z</dcterms:created>
  <dcterms:modified xsi:type="dcterms:W3CDTF">2019-08-11T13:42:52Z</dcterms:modified>
</cp:coreProperties>
</file>