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8A3C3B91-3E37-4841-93C3-76892F4EDB7B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DADOS GLICÊMICOS" sheetId="2" r:id="rId1"/>
  </sheets>
  <definedNames>
    <definedName name="Título1">Glicemia[[#Headers],[DATA]]</definedName>
    <definedName name="_xlnm.Print_Titles" localSheetId="0">'DADOS GLICÊMICOS'!$7:$7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<sst xmlns="http://schemas.openxmlformats.org/spreadsheetml/2006/main" count="9" uniqueCount="9">
  <si>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CONTROLE GLICÊMICO</t>
  </si>
  <si>
    <t>GRÁFICO DE PROGRESSO</t>
  </si>
  <si>
    <t>Gráfico de linhas de controle glicêmico com a média em andamento nesta célula.</t>
  </si>
  <si>
    <t>INSERÇÃO DE DADOS</t>
  </si>
  <si>
    <t>DATA</t>
  </si>
  <si>
    <t>HORA</t>
  </si>
  <si>
    <t>GLICOSE (mg/dl)</t>
  </si>
  <si>
    <t>MÉDIA ATUAL</t>
  </si>
  <si>
    <r>
      <rPr>
        <b/>
        <sz val="11"/>
        <color theme="1" tint="0.24994659260841701"/>
        <rFont val="Corbel"/>
        <family val="2"/>
        <scheme val="minor"/>
      </rPr>
      <t>INFORMAÇÕES:</t>
    </r>
    <r>
      <rPr>
        <sz val="11"/>
        <color theme="1" tint="0.24994659260841701"/>
        <rFont val="Corbel"/>
        <family val="2"/>
        <scheme val="minor"/>
      </rPr>
      <t xml:space="preserve"> os níveis glicêmicos variam de pessoa para pessoa.  Há muitos fatores que contribuem para mantê-lo no intervalo normal e que não são baseados apenas na glicose.  Consulte um médico para obter informações adicionais ou acompanhamento.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</si>
</sst>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[$-F400]h:mm:ss\ AM/PM"/>
    <numFmt numFmtId="165" formatCode="0.0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164" fontId="0" fillId="0" borderId="0" xfId="11" applyNumberFormat="1" applyFont="1">
      <alignment horizontal="left" vertical="center" wrapText="1" indent="2"/>
    </xf>
    <xf numFmtId="0" fontId="5" fillId="0" borderId="0" xfId="8">
      <alignment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10" xr:uid="{00000000-0005-0000-0000-000002000000}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8" builtinId="20" customBuiltin="1"/>
    <cellStyle name="Hora" xfId="11" xr:uid="{00000000-0005-0000-0000-00000A000000}"/>
    <cellStyle name="Moeda" xfId="12" builtinId="4" customBuiltin="1"/>
    <cellStyle name="Moeda [0]" xfId="13" builtinId="7" customBuiltin="1"/>
    <cellStyle name="Neutro" xfId="17" builtinId="28" customBuiltin="1"/>
    <cellStyle name="Normal" xfId="0" builtinId="0" customBuiltin="1"/>
    <cellStyle name="Nota" xfId="8" builtinId="10" customBuiltin="1"/>
    <cellStyle name="Porcentagem" xfId="14" builtinId="5" customBuiltin="1"/>
    <cellStyle name="Ruim" xfId="16" builtinId="27" customBuiltin="1"/>
    <cellStyle name="Saída" xfId="19" builtinId="21" customBuiltin="1"/>
    <cellStyle name="Separador de milhares [0]" xfId="6" builtinId="6" customBuiltin="1"/>
    <cellStyle name="Texto de Aviso" xfId="23" builtinId="11" customBuiltin="1"/>
    <cellStyle name="Texto Explicativo" xfId="9" builtinId="53" customBuiltin="1"/>
    <cellStyle name="Título" xfId="7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4" builtinId="25" customBuiltin="1"/>
    <cellStyle name="Vírgula" xfId="5" builtinId="3" customBuiltin="1"/>
  </cellStyles>
  <dxfs count="8">
    <dxf>
      <numFmt numFmtId="164" formatCode="[$-F400]h:mm:ss\ AM/PM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Controle glicêmico" defaultPivotStyle="PivotStyleLight16">
    <tableStyle name="Controle glicêmico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'DADOS GLICÊMICOS'!$D$7</c:f>
              <c:strCache>
                <c:ptCount val="1"/>
                <c:pt idx="0">
                  <c:v>GLICOSE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'DADOS GLICÊMICOS'!$B$8:$C$29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31/08/2019</c:v>
                  </c:pt>
                  <c:pt idx="1">
                    <c:v>31/08/2019</c:v>
                  </c:pt>
                  <c:pt idx="2">
                    <c:v>31/08/2019</c:v>
                  </c:pt>
                  <c:pt idx="3">
                    <c:v>01/09/2019</c:v>
                  </c:pt>
                  <c:pt idx="4">
                    <c:v>01/09/2019</c:v>
                  </c:pt>
                  <c:pt idx="5">
                    <c:v>01/09/2019</c:v>
                  </c:pt>
                  <c:pt idx="6">
                    <c:v>02/09/2019</c:v>
                  </c:pt>
                  <c:pt idx="7">
                    <c:v>02/09/2019</c:v>
                  </c:pt>
                  <c:pt idx="8">
                    <c:v>02/09/2019</c:v>
                  </c:pt>
                  <c:pt idx="9">
                    <c:v>03/09/2019</c:v>
                  </c:pt>
                  <c:pt idx="10">
                    <c:v>03/09/2019</c:v>
                  </c:pt>
                  <c:pt idx="11">
                    <c:v>03/09/2019</c:v>
                  </c:pt>
                  <c:pt idx="12">
                    <c:v>04/09/2019</c:v>
                  </c:pt>
                  <c:pt idx="13">
                    <c:v>04/09/2019</c:v>
                  </c:pt>
                  <c:pt idx="14">
                    <c:v>04/09/2019</c:v>
                  </c:pt>
                  <c:pt idx="15">
                    <c:v>05/09/2019</c:v>
                  </c:pt>
                  <c:pt idx="16">
                    <c:v>05/09/2019</c:v>
                  </c:pt>
                  <c:pt idx="17">
                    <c:v>05/09/2019</c:v>
                  </c:pt>
                  <c:pt idx="18">
                    <c:v>06/09/2019</c:v>
                  </c:pt>
                  <c:pt idx="19">
                    <c:v>06/09/2019</c:v>
                  </c:pt>
                  <c:pt idx="20">
                    <c:v>06/09/2019</c:v>
                  </c:pt>
                  <c:pt idx="21">
                    <c:v>06/09/2019</c:v>
                  </c:pt>
                </c:lvl>
              </c:multiLvlStrCache>
            </c:multiLvlStrRef>
          </c:cat>
          <c:val>
            <c:numRef>
              <c:f>'DADOS GLICÊMICOS'!$D$8:$D$29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'DADOS GLICÊMICOS'!$E$7</c:f>
              <c:strCache>
                <c:ptCount val="1"/>
                <c:pt idx="0">
                  <c:v>MÉDIA ATUAL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'DADOS GLICÊMICOS'!$B$8:$C$29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31/08/2019</c:v>
                  </c:pt>
                  <c:pt idx="1">
                    <c:v>31/08/2019</c:v>
                  </c:pt>
                  <c:pt idx="2">
                    <c:v>31/08/2019</c:v>
                  </c:pt>
                  <c:pt idx="3">
                    <c:v>01/09/2019</c:v>
                  </c:pt>
                  <c:pt idx="4">
                    <c:v>01/09/2019</c:v>
                  </c:pt>
                  <c:pt idx="5">
                    <c:v>01/09/2019</c:v>
                  </c:pt>
                  <c:pt idx="6">
                    <c:v>02/09/2019</c:v>
                  </c:pt>
                  <c:pt idx="7">
                    <c:v>02/09/2019</c:v>
                  </c:pt>
                  <c:pt idx="8">
                    <c:v>02/09/2019</c:v>
                  </c:pt>
                  <c:pt idx="9">
                    <c:v>03/09/2019</c:v>
                  </c:pt>
                  <c:pt idx="10">
                    <c:v>03/09/2019</c:v>
                  </c:pt>
                  <c:pt idx="11">
                    <c:v>03/09/2019</c:v>
                  </c:pt>
                  <c:pt idx="12">
                    <c:v>04/09/2019</c:v>
                  </c:pt>
                  <c:pt idx="13">
                    <c:v>04/09/2019</c:v>
                  </c:pt>
                  <c:pt idx="14">
                    <c:v>04/09/2019</c:v>
                  </c:pt>
                  <c:pt idx="15">
                    <c:v>05/09/2019</c:v>
                  </c:pt>
                  <c:pt idx="16">
                    <c:v>05/09/2019</c:v>
                  </c:pt>
                  <c:pt idx="17">
                    <c:v>05/09/2019</c:v>
                  </c:pt>
                  <c:pt idx="18">
                    <c:v>06/09/2019</c:v>
                  </c:pt>
                  <c:pt idx="19">
                    <c:v>06/09/2019</c:v>
                  </c:pt>
                  <c:pt idx="20">
                    <c:v>06/09/2019</c:v>
                  </c:pt>
                  <c:pt idx="21">
                    <c:v>06/09/2019</c:v>
                  </c:pt>
                </c:lvl>
              </c:multiLvlStrCache>
            </c:multiLvlStrRef>
          </c:cat>
          <c:val>
            <c:numRef>
              <c:f>'DADOS GLICÊMICOS'!$E$8:$E$29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1333500</xdr:colOff>
      <xdr:row>3</xdr:row>
      <xdr:rowOff>2857500</xdr:rowOff>
    </xdr:to>
    <xdr:graphicFrame macro="">
      <xdr:nvGraphicFramePr>
        <xdr:cNvPr id="3" name="ProgressoGlicêmico" descr="Gráfico de linhas de controle glicêmico com a média atu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licemia" displayName="Glicemia" ref="B7:E29" totalsRowShown="0" dataCellStyle="Normal">
  <autoFilter ref="B7:E29" xr:uid="{00000000-0009-0000-0100-000001000000}"/>
  <tableColumns count="4">
    <tableColumn id="1" xr3:uid="{00000000-0010-0000-0000-000001000000}" name="DATA" dataCellStyle="Data"/>
    <tableColumn id="2" xr3:uid="{00000000-0010-0000-0000-000002000000}" name="HORA" dataDxfId="0" dataCellStyle="Hora"/>
    <tableColumn id="3" xr3:uid="{00000000-0010-0000-0000-000003000000}" name="GLICOSE (mg/dl)" dataCellStyle="Vírgula"/>
    <tableColumn id="4" xr3:uid="{00000000-0010-0000-0000-000004000000}" name="MÉDIA ATUAL" dataCellStyle="Separador de milhares [0]">
      <calculatedColumnFormula>IFERROR(AVERAGE(INDEX(Glicemia[GLICOSE (mg/dl)],1,1):Glicemia[[#This Row],[GLICOSE (mg/dl)]]), "")</calculatedColumnFormula>
    </tableColumn>
  </tableColumns>
  <tableStyleInfo name="Controle glicêmico" showFirstColumn="0" showLastColumn="1" showRowStripes="1" showColumnStripes="0"/>
  <extLst>
    <ext xmlns:x14="http://schemas.microsoft.com/office/spreadsheetml/2009/9/main" uri="{504A1905-F514-4f6f-8877-14C23A59335A}">
      <x14:table altTextSummary="Insira a data, a hora e a leitura glicêmica nesta tabela. A média atual é calculada automaticamente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>
      <selection activeCell="M4" sqref="M4"/>
    </sheetView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25.875" customWidth="1"/>
    <col min="5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9" t="s">
        <v>2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7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4">
        <f t="shared" ref="B8:B9" ca="1" si="0">TODAY()-6</f>
        <v>43708</v>
      </c>
      <c r="C8" s="8">
        <v>0.36458333333333298</v>
      </c>
      <c r="D8" s="5">
        <v>126</v>
      </c>
      <c r="E8" s="6">
        <f>IFERROR(AVERAGE(INDEX(Glicemia[GLICOSE (mg/dl)],1,1):Glicemia[[#This Row],[GLICOSE (mg/dl)]]), "")</f>
        <v>126</v>
      </c>
    </row>
    <row r="9" spans="2:6" ht="30" customHeight="1" x14ac:dyDescent="0.25">
      <c r="B9" s="4">
        <f t="shared" ca="1" si="0"/>
        <v>43708</v>
      </c>
      <c r="C9" s="8">
        <v>0.52083333333333304</v>
      </c>
      <c r="D9" s="5">
        <v>115</v>
      </c>
      <c r="E9" s="6">
        <f>IFERROR(AVERAGE(INDEX(Glicemia[GLICOSE (mg/dl)],1,1):Glicemia[[#This Row],[GLICOSE (mg/dl)]]), "")</f>
        <v>120.5</v>
      </c>
    </row>
    <row r="10" spans="2:6" ht="30" customHeight="1" x14ac:dyDescent="0.25">
      <c r="B10" s="4">
        <f ca="1">TODAY()-6</f>
        <v>43708</v>
      </c>
      <c r="C10" s="8">
        <v>0.80208333333333304</v>
      </c>
      <c r="D10" s="5">
        <v>100</v>
      </c>
      <c r="E10" s="6">
        <f>IFERROR(AVERAGE(INDEX(Glicemia[GLICOSE (mg/dl)],1,1):Glicemia[[#This Row],[GLICOSE (mg/dl)]]), "")</f>
        <v>113.66666666666667</v>
      </c>
    </row>
    <row r="11" spans="2:6" ht="30" customHeight="1" x14ac:dyDescent="0.25">
      <c r="B11" s="4">
        <f t="shared" ref="B11:B12" ca="1" si="1">TODAY()-5</f>
        <v>43709</v>
      </c>
      <c r="C11" s="8">
        <v>0.33333333333333298</v>
      </c>
      <c r="D11" s="5">
        <v>132</v>
      </c>
      <c r="E11" s="6">
        <f>IFERROR(AVERAGE(INDEX(Glicemia[GLICOSE (mg/dl)],1,1):Glicemia[[#This Row],[GLICOSE (mg/dl)]]), "")</f>
        <v>118.25</v>
      </c>
    </row>
    <row r="12" spans="2:6" ht="30" customHeight="1" x14ac:dyDescent="0.25">
      <c r="B12" s="4">
        <f t="shared" ca="1" si="1"/>
        <v>43709</v>
      </c>
      <c r="C12" s="8">
        <v>0.51041666666666696</v>
      </c>
      <c r="D12" s="5">
        <v>100</v>
      </c>
      <c r="E12" s="6">
        <f>IFERROR(AVERAGE(INDEX(Glicemia[GLICOSE (mg/dl)],1,1):Glicemia[[#This Row],[GLICOSE (mg/dl)]]), "")</f>
        <v>114.6</v>
      </c>
    </row>
    <row r="13" spans="2:6" ht="30" customHeight="1" x14ac:dyDescent="0.25">
      <c r="B13" s="4">
        <f ca="1">TODAY()-5</f>
        <v>43709</v>
      </c>
      <c r="C13" s="8">
        <v>0.78125</v>
      </c>
      <c r="D13" s="5">
        <v>112</v>
      </c>
      <c r="E13" s="6">
        <f>IFERROR(AVERAGE(INDEX(Glicemia[GLICOSE (mg/dl)],1,1):Glicemia[[#This Row],[GLICOSE (mg/dl)]]), "")</f>
        <v>114.16666666666667</v>
      </c>
    </row>
    <row r="14" spans="2:6" ht="30" customHeight="1" x14ac:dyDescent="0.25">
      <c r="B14" s="4">
        <f ca="1">TODAY()-4</f>
        <v>43710</v>
      </c>
      <c r="C14" s="8">
        <v>0.3125</v>
      </c>
      <c r="D14" s="5">
        <v>117</v>
      </c>
      <c r="E14" s="6">
        <f>IFERROR(AVERAGE(INDEX(Glicemia[GLICOSE (mg/dl)],1,1):Glicemia[[#This Row],[GLICOSE (mg/dl)]]), "")</f>
        <v>114.57142857142857</v>
      </c>
    </row>
    <row r="15" spans="2:6" ht="30" customHeight="1" x14ac:dyDescent="0.25">
      <c r="B15" s="4">
        <f ca="1">TODAY()-4</f>
        <v>43710</v>
      </c>
      <c r="C15" s="8">
        <v>0.47916666666666702</v>
      </c>
      <c r="D15" s="5">
        <v>115</v>
      </c>
      <c r="E15" s="6">
        <f>IFERROR(AVERAGE(INDEX(Glicemia[GLICOSE (mg/dl)],1,1):Glicemia[[#This Row],[GLICOSE (mg/dl)]]), "")</f>
        <v>114.625</v>
      </c>
    </row>
    <row r="16" spans="2:6" ht="30" customHeight="1" x14ac:dyDescent="0.25">
      <c r="B16" s="4">
        <f ca="1">TODAY()-4</f>
        <v>43710</v>
      </c>
      <c r="C16" s="8">
        <v>0.70833333333333304</v>
      </c>
      <c r="D16" s="5">
        <v>112</v>
      </c>
      <c r="E16" s="6">
        <f>IFERROR(AVERAGE(INDEX(Glicemia[GLICOSE (mg/dl)],1,1):Glicemia[[#This Row],[GLICOSE (mg/dl)]]), "")</f>
        <v>114.33333333333333</v>
      </c>
    </row>
    <row r="17" spans="2:5" ht="30" customHeight="1" x14ac:dyDescent="0.25">
      <c r="B17" s="4">
        <f t="shared" ref="B17:B18" ca="1" si="2">TODAY()-3</f>
        <v>43711</v>
      </c>
      <c r="C17" s="8">
        <v>0.3125</v>
      </c>
      <c r="D17" s="5">
        <v>120</v>
      </c>
      <c r="E17" s="6">
        <f>IFERROR(AVERAGE(INDEX(Glicemia[GLICOSE (mg/dl)],1,1):Glicemia[[#This Row],[GLICOSE (mg/dl)]]), "")</f>
        <v>114.9</v>
      </c>
    </row>
    <row r="18" spans="2:5" ht="30" customHeight="1" x14ac:dyDescent="0.25">
      <c r="B18" s="4">
        <f t="shared" ca="1" si="2"/>
        <v>43711</v>
      </c>
      <c r="C18" s="8">
        <v>0.47916666666666702</v>
      </c>
      <c r="D18" s="5">
        <v>118</v>
      </c>
      <c r="E18" s="6">
        <f>IFERROR(AVERAGE(INDEX(Glicemia[GLICOSE (mg/dl)],1,1):Glicemia[[#This Row],[GLICOSE (mg/dl)]]), "")</f>
        <v>115.18181818181819</v>
      </c>
    </row>
    <row r="19" spans="2:5" ht="30" customHeight="1" x14ac:dyDescent="0.25">
      <c r="B19" s="4">
        <f ca="1">TODAY()-3</f>
        <v>43711</v>
      </c>
      <c r="C19" s="8">
        <v>0.70833333333333304</v>
      </c>
      <c r="D19" s="5">
        <v>102</v>
      </c>
      <c r="E19" s="6">
        <f>IFERROR(AVERAGE(INDEX(Glicemia[GLICOSE (mg/dl)],1,1):Glicemia[[#This Row],[GLICOSE (mg/dl)]]), "")</f>
        <v>114.08333333333333</v>
      </c>
    </row>
    <row r="20" spans="2:5" ht="30" customHeight="1" x14ac:dyDescent="0.25">
      <c r="B20" s="4">
        <f t="shared" ref="B20:B21" ca="1" si="3">TODAY()-2</f>
        <v>43712</v>
      </c>
      <c r="C20" s="8">
        <v>0.3125</v>
      </c>
      <c r="D20" s="5">
        <v>124</v>
      </c>
      <c r="E20" s="6">
        <f>IFERROR(AVERAGE(INDEX(Glicemia[GLICOSE (mg/dl)],1,1):Glicemia[[#This Row],[GLICOSE (mg/dl)]]), "")</f>
        <v>114.84615384615384</v>
      </c>
    </row>
    <row r="21" spans="2:5" ht="30" customHeight="1" x14ac:dyDescent="0.25">
      <c r="B21" s="4">
        <f t="shared" ca="1" si="3"/>
        <v>43712</v>
      </c>
      <c r="C21" s="8">
        <v>0.47916666666666702</v>
      </c>
      <c r="D21" s="5">
        <v>100</v>
      </c>
      <c r="E21" s="6">
        <f>IFERROR(AVERAGE(INDEX(Glicemia[GLICOSE (mg/dl)],1,1):Glicemia[[#This Row],[GLICOSE (mg/dl)]]), "")</f>
        <v>113.78571428571429</v>
      </c>
    </row>
    <row r="22" spans="2:5" ht="30" customHeight="1" x14ac:dyDescent="0.25">
      <c r="B22" s="4">
        <f ca="1">TODAY()-2</f>
        <v>43712</v>
      </c>
      <c r="C22" s="8">
        <v>0.70833333333333304</v>
      </c>
      <c r="D22" s="5">
        <v>99</v>
      </c>
      <c r="E22" s="6">
        <f>IFERROR(AVERAGE(INDEX(Glicemia[GLICOSE (mg/dl)],1,1):Glicemia[[#This Row],[GLICOSE (mg/dl)]]), "")</f>
        <v>112.8</v>
      </c>
    </row>
    <row r="23" spans="2:5" ht="30" customHeight="1" x14ac:dyDescent="0.25">
      <c r="B23" s="4">
        <f t="shared" ref="B23:B24" ca="1" si="4">TODAY()-1</f>
        <v>43713</v>
      </c>
      <c r="C23" s="8">
        <v>0.3125</v>
      </c>
      <c r="D23" s="5">
        <v>132</v>
      </c>
      <c r="E23" s="6">
        <f>IFERROR(AVERAGE(INDEX(Glicemia[GLICOSE (mg/dl)],1,1):Glicemia[[#This Row],[GLICOSE (mg/dl)]]), "")</f>
        <v>114</v>
      </c>
    </row>
    <row r="24" spans="2:5" ht="30" customHeight="1" x14ac:dyDescent="0.25">
      <c r="B24" s="4">
        <f t="shared" ca="1" si="4"/>
        <v>43713</v>
      </c>
      <c r="C24" s="8">
        <v>0.47916666666666702</v>
      </c>
      <c r="D24" s="5">
        <v>120</v>
      </c>
      <c r="E24" s="6">
        <f>IFERROR(AVERAGE(INDEX(Glicemia[GLICOSE (mg/dl)],1,1):Glicemia[[#This Row],[GLICOSE (mg/dl)]]), "")</f>
        <v>114.35294117647059</v>
      </c>
    </row>
    <row r="25" spans="2:5" ht="30" customHeight="1" x14ac:dyDescent="0.25">
      <c r="B25" s="4">
        <f ca="1">TODAY()-1</f>
        <v>43713</v>
      </c>
      <c r="C25" s="8">
        <v>0.70833333333333304</v>
      </c>
      <c r="D25" s="5">
        <v>100</v>
      </c>
      <c r="E25" s="6">
        <f>IFERROR(AVERAGE(INDEX(Glicemia[GLICOSE (mg/dl)],1,1):Glicemia[[#This Row],[GLICOSE (mg/dl)]]), "")</f>
        <v>113.55555555555556</v>
      </c>
    </row>
    <row r="26" spans="2:5" ht="30" customHeight="1" x14ac:dyDescent="0.25">
      <c r="B26" s="4">
        <f ca="1">TODAY()</f>
        <v>43714</v>
      </c>
      <c r="C26" s="8">
        <v>0.3125</v>
      </c>
      <c r="D26" s="5">
        <v>113</v>
      </c>
      <c r="E26" s="6">
        <f>IFERROR(AVERAGE(INDEX(Glicemia[GLICOSE (mg/dl)],1,1):Glicemia[[#This Row],[GLICOSE (mg/dl)]]), "")</f>
        <v>113.52631578947368</v>
      </c>
    </row>
    <row r="27" spans="2:5" ht="30" customHeight="1" x14ac:dyDescent="0.25">
      <c r="B27" s="4">
        <f ca="1">TODAY()</f>
        <v>43714</v>
      </c>
      <c r="C27" s="8">
        <v>0.52083333333333304</v>
      </c>
      <c r="D27" s="5">
        <v>111</v>
      </c>
      <c r="E27" s="6">
        <f>IFERROR(AVERAGE(INDEX(Glicemia[GLICOSE (mg/dl)],1,1):Glicemia[[#This Row],[GLICOSE (mg/dl)]]), "")</f>
        <v>113.4</v>
      </c>
    </row>
    <row r="28" spans="2:5" ht="30" customHeight="1" x14ac:dyDescent="0.25">
      <c r="B28" s="4">
        <f ca="1">TODAY()</f>
        <v>43714</v>
      </c>
      <c r="C28" s="8">
        <v>0.77083333333333304</v>
      </c>
      <c r="D28" s="5">
        <v>115</v>
      </c>
      <c r="E28" s="6">
        <f>IFERROR(AVERAGE(INDEX(Glicemia[GLICOSE (mg/dl)],1,1):Glicemia[[#This Row],[GLICOSE (mg/dl)]]), "")</f>
        <v>113.47619047619048</v>
      </c>
    </row>
    <row r="29" spans="2:5" ht="30" customHeight="1" x14ac:dyDescent="0.25">
      <c r="B29" s="4">
        <f ca="1">TODAY()</f>
        <v>43714</v>
      </c>
      <c r="C29" s="8">
        <v>0.77083333333333304</v>
      </c>
      <c r="D29" s="5">
        <v>115</v>
      </c>
      <c r="E29" s="6">
        <f>IFERROR(AVERAGE(INDEX(Glicemia[GLICOSE (mg/dl)],1,1):Glicemia[[#This Row],[GLICOSE (mg/dl)]]), "")</f>
        <v>113.54545454545455</v>
      </c>
    </row>
  </sheetData>
  <mergeCells count="1">
    <mergeCell ref="B3:E4"/>
  </mergeCells>
  <dataValidations count="8">
    <dataValidation allowBlank="1" showInputMessage="1" showErrorMessage="1" prompt="Crie um controlador glicêmico nesta planilha. Insira os detalhes de glicose na tabela glicêmica que começa na célula B7. O gráfico de progresso está na célula B3. As informações estão na célula F4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O gráfico com a glicemia e a média atual está na célula abaixo" sqref="B2" xr:uid="{00000000-0002-0000-0000-000002000000}"/>
    <dataValidation allowBlank="1" showInputMessage="1" showErrorMessage="1" prompt="Insira os dados de glicose na tabela abaixo" sqref="B5" xr:uid="{00000000-0002-0000-0000-000003000000}"/>
    <dataValidation allowBlank="1" showInputMessage="1" showErrorMessage="1" prompt="Insira a data na coluna sob este cabeçalho. Use os filtros para localizar itens específicos" sqref="B7" xr:uid="{00000000-0002-0000-0000-000004000000}"/>
    <dataValidation allowBlank="1" showInputMessage="1" showErrorMessage="1" prompt="Insira a hora na coluna sob este cabeçalho" sqref="C7" xr:uid="{00000000-0002-0000-0000-000005000000}"/>
    <dataValidation allowBlank="1" showInputMessage="1" showErrorMessage="1" prompt="Insira a glicose em miligramas por decilitro na coluna sob este cabeçalho" sqref="D7" xr:uid="{00000000-0002-0000-0000-000006000000}"/>
    <dataValidation allowBlank="1" showInputMessage="1" showErrorMessage="1" prompt="A média atual é calculada automaticamente na coluna sob este cabeçalho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DADOS GLICÊMICOS</vt:lpstr>
      <vt:lpstr>Título1</vt:lpstr>
      <vt:lpstr>'DADOS GLICÊMICOS'!Titulos_de_impressao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dcterms:created xsi:type="dcterms:W3CDTF">2017-10-17T02:13:26Z</dcterms:created>
  <dcterms:modified xsi:type="dcterms:W3CDTF">2019-09-06T23:26:48Z</dcterms:modified>
</cp:coreProperties>
</file>