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codeName="ThisWorkbook"/>
  <xr:revisionPtr revIDLastSave="0" documentId="8_{50BE5D96-BB2E-4ADC-834D-46E554FE1BF7}" xr6:coauthVersionLast="44" xr6:coauthVersionMax="44" xr10:uidLastSave="{00000000-0000-0000-0000-000000000000}"/>
  <bookViews>
    <workbookView xWindow="-120" yWindow="-120" windowWidth="20730" windowHeight="11310" xr2:uid="{00000000-000D-0000-FFFF-FFFF00000000}"/>
  </bookViews>
  <sheets>
    <sheet name="Painel" sheetId="1" r:id="rId1"/>
    <sheet name="Registro de Despesa" sheetId="2" r:id="rId2"/>
    <sheet name="Dados de despesas pessoais" sheetId="4" state="hidden" r:id="rId3"/>
  </sheets>
  <definedNames>
    <definedName name="SegmentaçãodeDados_Categoria">#N/A</definedName>
    <definedName name="SegmentaçãodeDados_Data">#N/A</definedName>
    <definedName name="SegmentaçãodeDados_Subcategoria">#N/A</definedName>
    <definedName name="Título2">Despesas[[#Headers],[Data]]</definedName>
    <definedName name="_xlnm.Print_Titles" localSheetId="1">'Registro de Despesa'!$2:$2</definedName>
  </definedNames>
  <calcPr calcId="191029"/>
  <pivotCaches>
    <pivotCache cacheId="5" r:id="rId4"/>
  </pivotCaches>
  <fileRecoveryPr autoRecover="0"/>
  <extLst>
    <ext xmlns:x14="http://schemas.microsoft.com/office/spreadsheetml/2009/9/main" uri="{BBE1A952-AA13-448e-AADC-164F8A28A991}">
      <x14:slicerCaches>
        <x14:slicerCache r:id="rId5"/>
        <x14:slicerCache r:id="rId6"/>
        <x14:slicerCache r:id="rId7"/>
      </x14:slicerCaches>
    </ext>
    <ext xmlns:x14="http://schemas.microsoft.com/office/spreadsheetml/2009/9/main" uri="{79F54976-1DA5-4618-B147-4CDE4B953A38}">
      <x14:workbookPr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2" l="1"/>
  <c r="B5" i="2"/>
  <c r="B10" i="2"/>
  <c r="B11" i="2"/>
  <c r="B12" i="2"/>
  <c r="B9" i="2"/>
  <c r="B13" i="2"/>
  <c r="B15" i="2"/>
  <c r="B14" i="2"/>
  <c r="B17" i="2"/>
  <c r="B19" i="2"/>
  <c r="B22" i="2"/>
  <c r="B21" i="2"/>
  <c r="B20" i="2"/>
  <c r="B18" i="2"/>
  <c r="B16" i="2"/>
  <c r="B8" i="2"/>
  <c r="B6" i="2"/>
  <c r="B4" i="2"/>
  <c r="B3" i="2"/>
</calcChain>
</file>

<file path=xl/sharedStrings.xml><?xml version="1.0" encoding="utf-8"?>
<sst xmlns="http://schemas.openxmlformats.org/spreadsheetml/2006/main" count="73" uniqueCount="44">
  <si>
    <t>Gráfico Dinâmico mostrando despesas por categoria e mês nesta célula. A Segmentação de Dados para filtrar despesas por data, categorias e subcategorias está nas células B3, D3 e F3 abaixo.</t>
  </si>
  <si>
    <t>A segmentação de dados para filtrar os dados da tabela com base em data está nesta célula.</t>
  </si>
  <si>
    <t>Painel de Despesas Pessoais</t>
  </si>
  <si>
    <t>A segmentação de dados para filtrar os dados da tabela com base em categoria está nesta célula.</t>
  </si>
  <si>
    <t>para o registro de despesa &gt;</t>
  </si>
  <si>
    <t>A segmentação de dados para filtrar os dados da tabela com base em subcategoria está nesta célula.</t>
  </si>
  <si>
    <t>Registro de Despesa</t>
  </si>
  <si>
    <t>Data</t>
  </si>
  <si>
    <t>Categoria</t>
  </si>
  <si>
    <t>Moradia</t>
  </si>
  <si>
    <t>Diversão</t>
  </si>
  <si>
    <t>Diário</t>
  </si>
  <si>
    <t>Transporte</t>
  </si>
  <si>
    <t>Subcategoria</t>
  </si>
  <si>
    <t>Internet</t>
  </si>
  <si>
    <t>Telefone fixo</t>
  </si>
  <si>
    <t>Conta de luz</t>
  </si>
  <si>
    <t>Academia</t>
  </si>
  <si>
    <t>Vestuário</t>
  </si>
  <si>
    <t>Passe de metrô</t>
  </si>
  <si>
    <t>Combustível</t>
  </si>
  <si>
    <t>Corte de cabelo</t>
  </si>
  <si>
    <t>Chá/café</t>
  </si>
  <si>
    <t>Lentes de contato</t>
  </si>
  <si>
    <t>Cinema</t>
  </si>
  <si>
    <t>Guloseimas/doces</t>
  </si>
  <si>
    <t>Valor</t>
  </si>
  <si>
    <t>&lt; para o painel</t>
  </si>
  <si>
    <t>Anotação</t>
  </si>
  <si>
    <t>Passe de março</t>
  </si>
  <si>
    <t>Passe de abril</t>
  </si>
  <si>
    <t>Noite de cinema clássico</t>
  </si>
  <si>
    <t>dados de despesas pessoais</t>
  </si>
  <si>
    <t>A Tabela Dinâmica abaixo fornece a fonte de dados para a Tabela Dinâmica de Despesas Pessoais no Painel. Quaisquer alterações que você fizer podem resultar em erros ou em modificações visuais no Gráfico Dinâmico.</t>
  </si>
  <si>
    <t>Rótulos de Linha</t>
  </si>
  <si>
    <t>Total Geral</t>
  </si>
  <si>
    <t>Rótulos de Coluna</t>
  </si>
  <si>
    <t>mar</t>
  </si>
  <si>
    <t>abr</t>
  </si>
  <si>
    <t>mai</t>
  </si>
  <si>
    <t>jun</t>
  </si>
  <si>
    <t>jul</t>
  </si>
  <si>
    <t>ago</t>
  </si>
  <si>
    <t>Soma de 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</si>
</sst>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-&quot;R$&quot;\ * #,##0.00_-;\-&quot;R$&quot;\ * #,##0.00_-;_-&quot;R$&quot;\ * &quot;-&quot;??_-;_-@_-"/>
  </numFmts>
  <fonts count="8" x14ac:knownFonts="1">
    <font>
      <sz val="11"/>
      <color theme="3"/>
      <name val="Lucida Sans"/>
      <family val="2"/>
      <scheme val="minor"/>
    </font>
    <font>
      <b/>
      <sz val="30"/>
      <color theme="4"/>
      <name val="Rockwell"/>
      <family val="2"/>
      <scheme val="major"/>
    </font>
    <font>
      <sz val="11"/>
      <color theme="3"/>
      <name val="Lucida Sans"/>
      <family val="2"/>
      <scheme val="minor"/>
    </font>
    <font>
      <sz val="11"/>
      <color theme="0"/>
      <name val="Lucida Sans"/>
      <family val="2"/>
      <scheme val="minor"/>
    </font>
    <font>
      <b/>
      <sz val="11"/>
      <color theme="4" tint="-0.24994659260841701"/>
      <name val="Lucida Sans"/>
      <family val="2"/>
      <scheme val="minor"/>
    </font>
    <font>
      <sz val="26"/>
      <color theme="5" tint="-0.499984740745262"/>
      <name val="Rockwell"/>
      <family val="1"/>
      <scheme val="major"/>
    </font>
    <font>
      <b/>
      <sz val="11"/>
      <color theme="5" tint="-0.499984740745262"/>
      <name val="Lucida Sans"/>
      <family val="2"/>
      <scheme val="minor"/>
    </font>
    <font>
      <sz val="11"/>
      <name val="Lucida Sans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theme="2" tint="0.79995117038483843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3"/>
      </bottom>
      <diagonal/>
    </border>
    <border>
      <left/>
      <right/>
      <top style="thick">
        <color theme="3"/>
      </top>
      <bottom/>
      <diagonal/>
    </border>
  </borders>
  <cellStyleXfs count="6">
    <xf numFmtId="0" fontId="0" fillId="3" borderId="0">
      <alignment horizontal="left" vertical="center" wrapText="1" indent="1"/>
    </xf>
    <xf numFmtId="0" fontId="1" fillId="2" borderId="1" applyNumberFormat="0" applyAlignment="0" applyProtection="0"/>
    <xf numFmtId="0" fontId="4" fillId="3" borderId="1" applyNumberFormat="0" applyFill="0" applyAlignment="0" applyProtection="0">
      <alignment vertical="center"/>
    </xf>
    <xf numFmtId="0" fontId="2" fillId="3" borderId="1" applyNumberFormat="0" applyFill="0" applyAlignment="0" applyProtection="0">
      <alignment vertical="center"/>
    </xf>
    <xf numFmtId="44" fontId="2" fillId="0" borderId="0" applyFont="0" applyFill="0" applyBorder="0" applyProtection="0">
      <alignment horizontal="right" vertical="center" indent="2"/>
    </xf>
    <xf numFmtId="14" fontId="2" fillId="3" borderId="0" applyFont="0" applyFill="0" applyBorder="0">
      <alignment horizontal="right" vertical="center" indent="3"/>
    </xf>
  </cellStyleXfs>
  <cellXfs count="20">
    <xf numFmtId="0" fontId="0" fillId="3" borderId="0" xfId="0">
      <alignment horizontal="left" vertical="center" wrapText="1" indent="1"/>
    </xf>
    <xf numFmtId="0" fontId="0" fillId="3" borderId="0" xfId="0" applyFill="1">
      <alignment horizontal="left" vertical="center" wrapText="1" indent="1"/>
    </xf>
    <xf numFmtId="0" fontId="0" fillId="2" borderId="0" xfId="0" applyFill="1">
      <alignment horizontal="left" vertical="center" wrapText="1" indent="1"/>
    </xf>
    <xf numFmtId="0" fontId="0" fillId="0" borderId="0" xfId="0" applyFill="1">
      <alignment horizontal="left" vertical="center" wrapText="1" indent="1"/>
    </xf>
    <xf numFmtId="0" fontId="3" fillId="0" borderId="0" xfId="0" applyFont="1" applyFill="1">
      <alignment horizontal="left" vertical="center" wrapText="1" indent="1"/>
    </xf>
    <xf numFmtId="0" fontId="0" fillId="4" borderId="0" xfId="0" applyFill="1">
      <alignment horizontal="left" vertical="center" wrapText="1" indent="1"/>
    </xf>
    <xf numFmtId="0" fontId="6" fillId="4" borderId="0" xfId="2" applyFont="1" applyFill="1" applyBorder="1" applyAlignment="1">
      <alignment horizontal="right" vertical="center"/>
    </xf>
    <xf numFmtId="0" fontId="0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 wrapText="1" indent="1"/>
    </xf>
    <xf numFmtId="44" fontId="7" fillId="3" borderId="0" xfId="4" applyFont="1" applyFill="1" applyBorder="1">
      <alignment horizontal="right" vertical="center" indent="2"/>
    </xf>
    <xf numFmtId="14" fontId="7" fillId="3" borderId="0" xfId="5" applyFont="1" applyFill="1" applyBorder="1" applyAlignment="1">
      <alignment horizontal="center" vertical="center"/>
    </xf>
    <xf numFmtId="0" fontId="5" fillId="4" borderId="0" xfId="1" applyFont="1" applyFill="1" applyBorder="1" applyAlignment="1">
      <alignment horizontal="left" vertical="center"/>
    </xf>
    <xf numFmtId="0" fontId="0" fillId="3" borderId="0" xfId="0" applyNumberFormat="1" applyFont="1" applyFill="1" applyBorder="1" applyAlignment="1">
      <alignment horizontal="left" vertical="center"/>
    </xf>
    <xf numFmtId="0" fontId="0" fillId="3" borderId="0" xfId="0" pivotButton="1">
      <alignment horizontal="left" vertical="center" wrapText="1" indent="1"/>
    </xf>
    <xf numFmtId="0" fontId="0" fillId="3" borderId="0" xfId="0" applyAlignment="1">
      <alignment horizontal="left" vertical="center" wrapText="1"/>
    </xf>
    <xf numFmtId="0" fontId="0" fillId="3" borderId="0" xfId="0" applyNumberFormat="1">
      <alignment horizontal="left" vertical="center" wrapText="1" indent="1"/>
    </xf>
    <xf numFmtId="0" fontId="3" fillId="0" borderId="0" xfId="0" applyFont="1" applyFill="1" applyAlignment="1">
      <alignment horizontal="center" vertical="center"/>
    </xf>
    <xf numFmtId="0" fontId="5" fillId="4" borderId="0" xfId="1" applyFont="1" applyFill="1" applyBorder="1" applyAlignment="1">
      <alignment horizontal="left" vertical="center"/>
    </xf>
    <xf numFmtId="0" fontId="1" fillId="2" borderId="0" xfId="1" applyFill="1" applyBorder="1" applyAlignment="1">
      <alignment vertical="center"/>
    </xf>
    <xf numFmtId="0" fontId="0" fillId="3" borderId="2" xfId="0" applyBorder="1" applyAlignment="1">
      <alignment horizontal="left" vertical="center" wrapText="1"/>
    </xf>
  </cellXfs>
  <cellStyles count="6">
    <cellStyle name="Data" xfId="5" xr:uid="{00000000-0005-0000-0000-000001000000}"/>
    <cellStyle name="Hiperlink" xfId="2" builtinId="8" customBuiltin="1"/>
    <cellStyle name="Hiperlink Visitado" xfId="3" builtinId="9" customBuiltin="1"/>
    <cellStyle name="Moeda" xfId="4" builtinId="4" customBuiltin="1"/>
    <cellStyle name="Normal" xfId="0" builtinId="0" customBuiltin="1"/>
    <cellStyle name="Título" xfId="1" builtinId="15" customBuiltin="1"/>
  </cellStyles>
  <dxfs count="15">
    <dxf>
      <font>
        <strike val="0"/>
        <outline val="0"/>
        <shadow val="0"/>
        <u val="none"/>
        <vertAlign val="baseline"/>
        <sz val="11"/>
        <color auto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Lucida Sans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Lucida Sans"/>
        <family val="2"/>
        <scheme val="minor"/>
      </font>
    </dxf>
    <dxf>
      <alignment vertical="center" textRotation="0" wrapText="0" indent="0" justifyLastLine="0" shrinkToFit="0" readingOrder="0"/>
    </dxf>
    <dxf>
      <font>
        <b/>
        <i val="0"/>
        <color theme="0"/>
        <name val="Rockwell"/>
        <family val="1"/>
        <scheme val="major"/>
      </font>
      <fill>
        <patternFill patternType="solid">
          <bgColor theme="6" tint="-0.499984740745262"/>
        </patternFill>
      </fill>
      <border diagonalUp="0" diagonalDown="0">
        <left/>
        <right/>
        <top/>
        <bottom/>
        <vertical/>
        <horizontal/>
      </border>
    </dxf>
    <dxf>
      <font>
        <sz val="11"/>
        <color theme="1"/>
        <name val="Lucida Sans"/>
        <scheme val="minor"/>
      </font>
      <fill>
        <patternFill patternType="solid">
          <bgColor rgb="FFEAEAEA"/>
        </patternFill>
      </fill>
      <border>
        <left/>
        <right/>
        <top/>
        <bottom/>
        <vertical/>
        <horizontal/>
      </border>
    </dxf>
    <dxf>
      <font>
        <b/>
        <i val="0"/>
        <color theme="0"/>
        <name val="Rockwell"/>
        <family val="1"/>
        <scheme val="major"/>
      </font>
      <fill>
        <patternFill patternType="solid">
          <bgColor theme="6" tint="-0.499984740745262"/>
        </patternFill>
      </fill>
      <border diagonalUp="0" diagonalDown="0">
        <left/>
        <right/>
        <top/>
        <bottom/>
        <vertical/>
        <horizontal/>
      </border>
    </dxf>
    <dxf>
      <font>
        <sz val="11"/>
        <color theme="1"/>
        <name val="Lucida Sans"/>
        <scheme val="minor"/>
      </font>
      <fill>
        <patternFill patternType="solid">
          <bgColor rgb="FFEAEAEA"/>
        </patternFill>
      </fill>
      <border>
        <left/>
        <right/>
        <top/>
        <bottom/>
        <vertical/>
        <horizontal/>
      </border>
    </dxf>
    <dxf>
      <fill>
        <patternFill patternType="solid">
          <fgColor theme="2" tint="0.59996337778862885"/>
          <bgColor theme="0" tint="-4.9989318521683403E-2"/>
        </patternFill>
      </fill>
    </dxf>
    <dxf>
      <fill>
        <patternFill patternType="solid">
          <fgColor theme="2" tint="0.79995117038483843"/>
          <bgColor theme="2"/>
        </patternFill>
      </fill>
    </dxf>
    <dxf>
      <font>
        <b/>
        <i val="0"/>
        <color theme="2" tint="0.79998168889431442"/>
      </font>
      <fill>
        <patternFill>
          <bgColor theme="6" tint="-0.499984740745262"/>
        </patternFill>
      </fill>
      <border>
        <top style="thick">
          <color theme="0"/>
        </top>
      </border>
    </dxf>
    <dxf>
      <font>
        <b val="0"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 style="thick">
          <color theme="6" tint="-0.499984740745262"/>
        </bottom>
        <vertical/>
        <horizontal/>
      </border>
    </dxf>
  </dxfs>
  <tableStyles count="3" defaultTableStyle="TableStyleMedium2" defaultPivotStyle="PivotStyleLight16">
    <tableStyle name="Registro de Despesa" pivot="0" count="4" xr9:uid="{00000000-0011-0000-FFFF-FFFF00000000}">
      <tableStyleElement type="wholeTable" dxfId="14"/>
      <tableStyleElement type="headerRow" dxfId="13"/>
      <tableStyleElement type="firstRowStripe" dxfId="12"/>
      <tableStyleElement type="secondRowStripe" dxfId="11"/>
    </tableStyle>
    <tableStyle name="Segmentação de dados de Despesa Pessoal" pivot="0" table="0" count="2" xr9:uid="{00000000-0011-0000-FFFF-FFFF01000000}">
      <tableStyleElement type="wholeTable" dxfId="10"/>
      <tableStyleElement type="headerRow" dxfId="9"/>
    </tableStyle>
    <tableStyle name="Segmentação de dados de Despesa Pessoal " pivot="0" table="0" count="10" xr9:uid="{10069BD5-6977-48CC-8441-0487940E8EDA}">
      <tableStyleElement type="wholeTable" dxfId="8"/>
      <tableStyleElement type="headerRow" dxfId="7"/>
    </tableStyle>
  </tableStyles>
  <colors>
    <mruColors>
      <color rgb="FFEAEAEA"/>
      <color rgb="FFDDDDDD"/>
      <color rgb="FF5F5F5F"/>
      <color rgb="FF808080"/>
      <color rgb="FFF8F7EB"/>
      <color rgb="FFF8F7EC"/>
      <color rgb="FFFFD0AA"/>
    </mruColors>
  </colors>
  <extLst>
    <ext xmlns:x14="http://schemas.microsoft.com/office/spreadsheetml/2009/9/main" uri="{46F421CA-312F-682f-3DD2-61675219B42D}">
      <x14:dxfs count="8">
        <dxf>
          <font>
            <color rgb="FF5F5F5F"/>
          </font>
          <fill>
            <patternFill patternType="solid">
              <fgColor auto="1"/>
              <bgColor theme="7" tint="0.59996337778862885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3"/>
          </font>
          <fill>
            <patternFill patternType="solid">
              <fgColor auto="1"/>
              <bgColor theme="3" tint="0.7999816888943144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auto="1"/>
          </font>
          <fill>
            <patternFill patternType="solid">
              <fgColor auto="1"/>
              <bgColor theme="7" tint="0.59996337778862885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color rgb="FF5F5F5F"/>
          </font>
          <fill>
            <patternFill patternType="solid">
              <fgColor auto="1"/>
              <bgColor rgb="FFDDDDDD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color theme="0"/>
          </font>
          <fill>
            <patternFill patternType="solid">
              <fgColor theme="6" tint="0.59999389629810485"/>
              <bgColor theme="7" tint="0.3999450666829432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color auto="1"/>
          </font>
          <fill>
            <patternFill patternType="solid">
              <fgColor theme="6"/>
              <bgColor theme="7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rgb="FF808080"/>
          </font>
          <fill>
            <patternFill patternType="solid">
              <fgColor rgb="FFDFDFDF"/>
              <bgColor theme="2" tint="0.59996337778862885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sz val="9"/>
            <color rgb="FF808080"/>
            <name val="Lucida Sans"/>
            <scheme val="minor"/>
          </font>
          <fill>
            <patternFill patternType="solid">
              <fgColor rgb="FFC0C0C0"/>
              <bgColor theme="2" tint="0.59996337778862885"/>
            </patternFill>
          </fill>
          <border>
            <left style="thin">
              <color theme="0" tint="-0.34998626667073579"/>
            </left>
            <right style="thin">
              <color theme="0" tint="-0.34998626667073579"/>
            </right>
            <top style="thin">
              <color theme="0" tint="-0.34998626667073579"/>
            </top>
            <bottom style="thin">
              <color theme="0" tint="-0.34998626667073579"/>
            </bottom>
            <vertical/>
            <horizontal style="thin">
              <color theme="7"/>
            </horizontal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egmentação de dados de Despesa Pessoal 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calcChain" Target="calcChain.xml"/><Relationship Id="rId5" Type="http://schemas.microsoft.com/office/2007/relationships/slicerCache" Target="slicerCaches/slicerCache1.xml"/><Relationship Id="rId10" Type="http://schemas.openxmlformats.org/officeDocument/2006/relationships/sharedStrings" Target="sharedStrings.xml"/><Relationship Id="rId4" Type="http://schemas.openxmlformats.org/officeDocument/2006/relationships/pivotCacheDefinition" Target="pivotCache/pivotCacheDefinition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[Calculadora de despesas pessoais.xlsx]Dados de despesas pessoais!DadosDespesasPessoais</c:name>
    <c:fmtId val="2"/>
  </c:pivotSource>
  <c:chart>
    <c:autoTitleDeleted val="1"/>
    <c:pivotFmts>
      <c:pivotFmt>
        <c:idx val="0"/>
      </c:pivotFmt>
      <c:pivotFmt>
        <c:idx val="1"/>
      </c:pivotFmt>
      <c:pivotFmt>
        <c:idx val="2"/>
      </c:pivotFmt>
      <c:pivotFmt>
        <c:idx val="3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1" i="0" u="none" strike="noStrike" kern="1200" baseline="0">
                  <a:solidFill>
                    <a:schemeClr val="accent3">
                      <a:lumMod val="50000"/>
                    </a:schemeClr>
                  </a:solidFill>
                  <a:latin typeface="+mj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3.8250175624598648E-2"/>
          <c:y val="0.14504584646195012"/>
          <c:w val="0.95901312335958"/>
          <c:h val="0.741467238401818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de despesas pessoais'!$C$3:$C$4</c:f>
              <c:strCache>
                <c:ptCount val="1"/>
                <c:pt idx="0">
                  <c:v>Diário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'Dados de despesas pessoais'!$B$5:$B$11</c:f>
              <c:strCache>
                <c:ptCount val="6"/>
                <c:pt idx="0">
                  <c:v>mar</c:v>
                </c:pt>
                <c:pt idx="1">
                  <c:v>abr</c:v>
                </c:pt>
                <c:pt idx="2">
                  <c:v>mai</c:v>
                </c:pt>
                <c:pt idx="3">
                  <c:v>jun</c:v>
                </c:pt>
                <c:pt idx="4">
                  <c:v>jul</c:v>
                </c:pt>
                <c:pt idx="5">
                  <c:v>ago</c:v>
                </c:pt>
              </c:strCache>
            </c:strRef>
          </c:cat>
          <c:val>
            <c:numRef>
              <c:f>'Dados de despesas pessoais'!$C$5:$C$11</c:f>
              <c:numCache>
                <c:formatCode>General</c:formatCode>
                <c:ptCount val="6"/>
                <c:pt idx="0">
                  <c:v>42</c:v>
                </c:pt>
                <c:pt idx="1">
                  <c:v>97.75</c:v>
                </c:pt>
                <c:pt idx="3">
                  <c:v>12</c:v>
                </c:pt>
                <c:pt idx="5">
                  <c:v>2.75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FF-4011-A9DC-A6AE961E78B3}"/>
            </c:ext>
          </c:extLst>
        </c:ser>
        <c:ser>
          <c:idx val="1"/>
          <c:order val="1"/>
          <c:tx>
            <c:strRef>
              <c:f>'Dados de despesas pessoais'!$D$3:$D$4</c:f>
              <c:strCache>
                <c:ptCount val="1"/>
                <c:pt idx="0">
                  <c:v>Diversão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'Dados de despesas pessoais'!$B$5:$B$11</c:f>
              <c:strCache>
                <c:ptCount val="6"/>
                <c:pt idx="0">
                  <c:v>mar</c:v>
                </c:pt>
                <c:pt idx="1">
                  <c:v>abr</c:v>
                </c:pt>
                <c:pt idx="2">
                  <c:v>mai</c:v>
                </c:pt>
                <c:pt idx="3">
                  <c:v>jun</c:v>
                </c:pt>
                <c:pt idx="4">
                  <c:v>jul</c:v>
                </c:pt>
                <c:pt idx="5">
                  <c:v>ago</c:v>
                </c:pt>
              </c:strCache>
            </c:strRef>
          </c:cat>
          <c:val>
            <c:numRef>
              <c:f>'Dados de despesas pessoais'!$D$5:$D$11</c:f>
              <c:numCache>
                <c:formatCode>General</c:formatCode>
                <c:ptCount val="6"/>
                <c:pt idx="0">
                  <c:v>29</c:v>
                </c:pt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FF-4011-A9DC-A6AE961E78B3}"/>
            </c:ext>
          </c:extLst>
        </c:ser>
        <c:ser>
          <c:idx val="2"/>
          <c:order val="2"/>
          <c:tx>
            <c:strRef>
              <c:f>'Dados de despesas pessoais'!$E$3:$E$4</c:f>
              <c:strCache>
                <c:ptCount val="1"/>
                <c:pt idx="0">
                  <c:v>Moradia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'Dados de despesas pessoais'!$B$5:$B$11</c:f>
              <c:strCache>
                <c:ptCount val="6"/>
                <c:pt idx="0">
                  <c:v>mar</c:v>
                </c:pt>
                <c:pt idx="1">
                  <c:v>abr</c:v>
                </c:pt>
                <c:pt idx="2">
                  <c:v>mai</c:v>
                </c:pt>
                <c:pt idx="3">
                  <c:v>jun</c:v>
                </c:pt>
                <c:pt idx="4">
                  <c:v>jul</c:v>
                </c:pt>
                <c:pt idx="5">
                  <c:v>ago</c:v>
                </c:pt>
              </c:strCache>
            </c:strRef>
          </c:cat>
          <c:val>
            <c:numRef>
              <c:f>'Dados de despesas pessoais'!$E$5:$E$11</c:f>
              <c:numCache>
                <c:formatCode>General</c:formatCode>
                <c:ptCount val="6"/>
                <c:pt idx="0">
                  <c:v>130</c:v>
                </c:pt>
                <c:pt idx="1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FF-4011-A9DC-A6AE961E78B3}"/>
            </c:ext>
          </c:extLst>
        </c:ser>
        <c:ser>
          <c:idx val="3"/>
          <c:order val="3"/>
          <c:tx>
            <c:strRef>
              <c:f>'Dados de despesas pessoais'!$F$3:$F$4</c:f>
              <c:strCache>
                <c:ptCount val="1"/>
                <c:pt idx="0">
                  <c:v>Transporte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'Dados de despesas pessoais'!$B$5:$B$11</c:f>
              <c:strCache>
                <c:ptCount val="6"/>
                <c:pt idx="0">
                  <c:v>mar</c:v>
                </c:pt>
                <c:pt idx="1">
                  <c:v>abr</c:v>
                </c:pt>
                <c:pt idx="2">
                  <c:v>mai</c:v>
                </c:pt>
                <c:pt idx="3">
                  <c:v>jun</c:v>
                </c:pt>
                <c:pt idx="4">
                  <c:v>jul</c:v>
                </c:pt>
                <c:pt idx="5">
                  <c:v>ago</c:v>
                </c:pt>
              </c:strCache>
            </c:strRef>
          </c:cat>
          <c:val>
            <c:numRef>
              <c:f>'Dados de despesas pessoais'!$F$5:$F$11</c:f>
              <c:numCache>
                <c:formatCode>General</c:formatCode>
                <c:ptCount val="6"/>
                <c:pt idx="0">
                  <c:v>21</c:v>
                </c:pt>
                <c:pt idx="1">
                  <c:v>75</c:v>
                </c:pt>
                <c:pt idx="2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FF-4011-A9DC-A6AE961E7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369003632"/>
        <c:axId val="369002848"/>
      </c:barChart>
      <c:catAx>
        <c:axId val="369003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2">
                <a:lumMod val="20000"/>
                <a:lumOff val="8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69002848"/>
        <c:crosses val="autoZero"/>
        <c:auto val="1"/>
        <c:lblAlgn val="ctr"/>
        <c:lblOffset val="100"/>
        <c:noMultiLvlLbl val="0"/>
      </c:catAx>
      <c:valAx>
        <c:axId val="36900284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2">
                  <a:lumMod val="20000"/>
                  <a:lumOff val="80000"/>
                  <a:alpha val="5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69003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3.9964915771906568E-3"/>
          <c:y val="1.6504856261546089E-2"/>
          <c:w val="0.2370958798630218"/>
          <c:h val="4.75097269269365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chemeClr val="tx2"/>
          </a:solidFill>
        </a:defRPr>
      </a:pPr>
      <a:endParaRPr lang="pt-B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1</xdr:row>
      <xdr:rowOff>4616823</xdr:rowOff>
    </xdr:to>
    <xdr:graphicFrame macro="">
      <xdr:nvGraphicFramePr>
        <xdr:cNvPr id="2" name="Despesas pessoais" descr="Gráfico Dinâmico de despesas pessoais do total de despesas por categoria, agrupadas por mê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179294</xdr:colOff>
      <xdr:row>0</xdr:row>
      <xdr:rowOff>90337</xdr:rowOff>
    </xdr:from>
    <xdr:to>
      <xdr:col>1</xdr:col>
      <xdr:colOff>818029</xdr:colOff>
      <xdr:row>0</xdr:row>
      <xdr:rowOff>728383</xdr:rowOff>
    </xdr:to>
    <xdr:pic>
      <xdr:nvPicPr>
        <xdr:cNvPr id="7" name="Imagem 6" descr="elemento decorativo">
          <a:extLst>
            <a:ext uri="{FF2B5EF4-FFF2-40B4-BE49-F238E27FC236}">
              <a16:creationId xmlns:a16="http://schemas.microsoft.com/office/drawing/2014/main" id="{0B4E9C91-5EE0-40F3-9461-A931F6E38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618" y="90337"/>
          <a:ext cx="638735" cy="638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145676</xdr:colOff>
      <xdr:row>2</xdr:row>
      <xdr:rowOff>17929</xdr:rowOff>
    </xdr:from>
    <xdr:to>
      <xdr:col>4</xdr:col>
      <xdr:colOff>983061</xdr:colOff>
      <xdr:row>2</xdr:row>
      <xdr:rowOff>1666729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Categoria" descr="Segmentação de dados para filtrar dados de tabela com base em categoria">
              <a:extLst>
                <a:ext uri="{FF2B5EF4-FFF2-40B4-BE49-F238E27FC236}">
                  <a16:creationId xmlns:a16="http://schemas.microsoft.com/office/drawing/2014/main" id="{B7FE0D06-9525-4878-BCED-730F0AABC43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tegor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000500" y="5475194"/>
              <a:ext cx="2820826" cy="1648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128867</xdr:colOff>
      <xdr:row>2</xdr:row>
      <xdr:rowOff>1120</xdr:rowOff>
    </xdr:from>
    <xdr:to>
      <xdr:col>5</xdr:col>
      <xdr:colOff>6376443</xdr:colOff>
      <xdr:row>2</xdr:row>
      <xdr:rowOff>1649920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Subcategoria" descr="Segmentação de dados para filtrar os dados da tabela com base em subcategoria">
              <a:extLst>
                <a:ext uri="{FF2B5EF4-FFF2-40B4-BE49-F238E27FC236}">
                  <a16:creationId xmlns:a16="http://schemas.microsoft.com/office/drawing/2014/main" id="{5FA340B9-48D3-4507-A6C9-25BE4453084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ubcategor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087720" y="5458385"/>
              <a:ext cx="6247576" cy="1648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224117</xdr:colOff>
      <xdr:row>2</xdr:row>
      <xdr:rowOff>17929</xdr:rowOff>
    </xdr:from>
    <xdr:to>
      <xdr:col>2</xdr:col>
      <xdr:colOff>2051947</xdr:colOff>
      <xdr:row>2</xdr:row>
      <xdr:rowOff>1659529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Data" descr="Segmentação de Dados para filtrar o Gráfico Dinâmico com base em data">
              <a:extLst>
                <a:ext uri="{FF2B5EF4-FFF2-40B4-BE49-F238E27FC236}">
                  <a16:creationId xmlns:a16="http://schemas.microsoft.com/office/drawing/2014/main" id="{F6739042-993F-4EC0-BB11-CEE17E2AF10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at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59441" y="5475194"/>
              <a:ext cx="3295800" cy="1641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3742.351148495371" createdVersion="5" refreshedVersion="6" minRefreshableVersion="3" recordCount="20" xr:uid="{00000000-000A-0000-FFFF-FFFF05000000}">
  <cacheSource type="worksheet">
    <worksheetSource name="Despesas"/>
  </cacheSource>
  <cacheFields count="5">
    <cacheField name="Data" numFmtId="14">
      <sharedItems containsSemiMixedTypes="0" containsNonDate="0" containsDate="1" containsString="0" minDate="2019-03-02T00:00:00" maxDate="2019-08-02T00:00:00" count="10">
        <d v="2019-03-02T00:00:00"/>
        <d v="2019-03-04T00:00:00"/>
        <d v="2019-03-06T00:00:00"/>
        <d v="2019-04-02T00:00:00"/>
        <d v="2019-04-04T00:00:00"/>
        <d v="2019-04-06T00:00:00"/>
        <d v="2019-05-01T00:00:00"/>
        <d v="2019-06-01T00:00:00"/>
        <d v="2019-07-01T00:00:00"/>
        <d v="2019-08-01T00:00:00"/>
      </sharedItems>
      <fieldGroup base="0">
        <rangePr groupBy="months" startDate="2019-03-02T00:00:00" endDate="2019-08-02T00:00:00"/>
        <groupItems count="14">
          <s v="&lt;02/03/2019"/>
          <s v="jan"/>
          <s v="fev"/>
          <s v="mar"/>
          <s v="abr"/>
          <s v="mai"/>
          <s v="jun"/>
          <s v="jul"/>
          <s v="ago"/>
          <s v="set"/>
          <s v="out"/>
          <s v="nov"/>
          <s v="dez"/>
          <s v="&gt;02/08/2019"/>
        </groupItems>
      </fieldGroup>
    </cacheField>
    <cacheField name="Categoria" numFmtId="0">
      <sharedItems count="4">
        <s v="Moradia"/>
        <s v="Diversão"/>
        <s v="Diário"/>
        <s v="Transporte"/>
      </sharedItems>
    </cacheField>
    <cacheField name="Subcategoria" numFmtId="0">
      <sharedItems count="13">
        <s v="Internet"/>
        <s v="Telefone fixo"/>
        <s v="Conta de luz"/>
        <s v="Academia"/>
        <s v="Vestuário"/>
        <s v="Passe de metrô"/>
        <s v="Combustível"/>
        <s v="Corte de cabelo"/>
        <s v="Chá/café"/>
        <s v="Guloseimas/doces"/>
        <s v="Lentes de contato"/>
        <s v="Cinema"/>
        <s v="Guloseimas/ doces" u="1"/>
      </sharedItems>
    </cacheField>
    <cacheField name="Valor" numFmtId="44">
      <sharedItems containsSemiMixedTypes="0" containsString="0" containsNumber="1" minValue="2.75" maxValue="62"/>
    </cacheField>
    <cacheField name="Anotação" numFmtId="0">
      <sharedItems containsBlank="1"/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">
  <r>
    <x v="0"/>
    <x v="0"/>
    <x v="0"/>
    <n v="29"/>
    <m/>
  </r>
  <r>
    <x v="0"/>
    <x v="0"/>
    <x v="1"/>
    <n v="39"/>
    <m/>
  </r>
  <r>
    <x v="1"/>
    <x v="0"/>
    <x v="2"/>
    <n v="62"/>
    <m/>
  </r>
  <r>
    <x v="1"/>
    <x v="1"/>
    <x v="3"/>
    <n v="29"/>
    <m/>
  </r>
  <r>
    <x v="2"/>
    <x v="2"/>
    <x v="4"/>
    <n v="42"/>
    <m/>
  </r>
  <r>
    <x v="2"/>
    <x v="3"/>
    <x v="5"/>
    <n v="21"/>
    <s v="Passe de março"/>
  </r>
  <r>
    <x v="3"/>
    <x v="3"/>
    <x v="6"/>
    <n v="54"/>
    <m/>
  </r>
  <r>
    <x v="3"/>
    <x v="2"/>
    <x v="7"/>
    <n v="12"/>
    <m/>
  </r>
  <r>
    <x v="3"/>
    <x v="2"/>
    <x v="8"/>
    <n v="12"/>
    <m/>
  </r>
  <r>
    <x v="3"/>
    <x v="2"/>
    <x v="9"/>
    <n v="2.75"/>
    <m/>
  </r>
  <r>
    <x v="4"/>
    <x v="0"/>
    <x v="0"/>
    <n v="29"/>
    <m/>
  </r>
  <r>
    <x v="4"/>
    <x v="0"/>
    <x v="1"/>
    <n v="39"/>
    <m/>
  </r>
  <r>
    <x v="4"/>
    <x v="0"/>
    <x v="2"/>
    <n v="62"/>
    <m/>
  </r>
  <r>
    <x v="4"/>
    <x v="2"/>
    <x v="10"/>
    <n v="29"/>
    <m/>
  </r>
  <r>
    <x v="5"/>
    <x v="2"/>
    <x v="4"/>
    <n v="42"/>
    <m/>
  </r>
  <r>
    <x v="5"/>
    <x v="3"/>
    <x v="5"/>
    <n v="21"/>
    <s v="Passe de abril"/>
  </r>
  <r>
    <x v="6"/>
    <x v="3"/>
    <x v="6"/>
    <n v="54"/>
    <m/>
  </r>
  <r>
    <x v="7"/>
    <x v="2"/>
    <x v="7"/>
    <n v="12"/>
    <m/>
  </r>
  <r>
    <x v="8"/>
    <x v="1"/>
    <x v="11"/>
    <n v="21"/>
    <s v="Noite de cinema clássico"/>
  </r>
  <r>
    <x v="9"/>
    <x v="2"/>
    <x v="9"/>
    <n v="2.75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DadosDespesasPessoais" cacheId="5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outline="1" outlineData="1" multipleFieldFilters="0" chartFormat="10">
  <location ref="B3:G11" firstHeaderRow="1" firstDataRow="2" firstDataCol="1"/>
  <pivotFields count="5"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Col" showAll="0">
      <items count="5">
        <item x="2"/>
        <item x="1"/>
        <item x="0"/>
        <item x="3"/>
        <item t="default"/>
      </items>
    </pivotField>
    <pivotField showAll="0">
      <items count="14">
        <item x="3"/>
        <item x="8"/>
        <item x="11"/>
        <item x="6"/>
        <item x="2"/>
        <item x="7"/>
        <item m="1" x="12"/>
        <item x="9"/>
        <item x="0"/>
        <item x="10"/>
        <item x="5"/>
        <item x="1"/>
        <item x="4"/>
        <item t="default"/>
      </items>
    </pivotField>
    <pivotField dataField="1" showAll="0"/>
    <pivotField showAll="0"/>
  </pivotFields>
  <rowFields count="1">
    <field x="0"/>
  </rowFields>
  <rowItems count="7"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Soma de Valor" fld="3" baseField="0" baseItem="0"/>
  </dataFields>
  <chartFormats count="8">
    <chartFormat chart="2" format="30" series="1">
      <pivotArea type="data" outline="0" fieldPosition="0">
        <references count="1">
          <reference field="1" count="1" selected="0">
            <x v="0"/>
          </reference>
        </references>
      </pivotArea>
    </chartFormat>
    <chartFormat chart="2" format="31" series="1">
      <pivotArea type="data" outline="0" fieldPosition="0">
        <references count="1">
          <reference field="1" count="1" selected="0">
            <x v="1"/>
          </reference>
        </references>
      </pivotArea>
    </chartFormat>
    <chartFormat chart="2" format="32" series="1">
      <pivotArea type="data" outline="0" fieldPosition="0">
        <references count="1">
          <reference field="1" count="1" selected="0">
            <x v="2"/>
          </reference>
        </references>
      </pivotArea>
    </chartFormat>
    <chartFormat chart="2" format="33" series="1">
      <pivotArea type="data" outline="0" fieldPosition="0">
        <references count="1">
          <reference field="1" count="1" selected="0">
            <x v="3"/>
          </reference>
        </references>
      </pivotArea>
    </chartFormat>
    <chartFormat chart="2" format="3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2" format="3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2" format="3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2" format="3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</chart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Dados de despesas pessoais" altTextSummary="Fonte de dados de Gráfico Dinâmico de todas as despesas totais de cada mês agrupadas por categorias de despesa. 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Categoria" xr10:uid="{D7F95B1D-96F6-4290-BB5A-F78AAB39E3B9}" sourceName="Categoria">
  <pivotTables>
    <pivotTable tabId="4" name="DadosDespesasPessoais"/>
  </pivotTables>
  <data>
    <tabular pivotCacheId="2" showMissing="0">
      <items count="4">
        <i x="2" s="1"/>
        <i x="1" s="1"/>
        <i x="0" s="1"/>
        <i x="3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Subcategoria" xr10:uid="{2389ED13-2254-49CE-820A-9EA51C006D5A}" sourceName="Subcategoria">
  <pivotTables>
    <pivotTable tabId="4" name="DadosDespesasPessoais"/>
  </pivotTables>
  <data>
    <tabular pivotCacheId="2" showMissing="0">
      <items count="13">
        <i x="3" s="1"/>
        <i x="8" s="1"/>
        <i x="11" s="1"/>
        <i x="6" s="1"/>
        <i x="2" s="1"/>
        <i x="7" s="1"/>
        <i x="9" s="1"/>
        <i x="0" s="1"/>
        <i x="10" s="1"/>
        <i x="5" s="1"/>
        <i x="1" s="1"/>
        <i x="4" s="1"/>
        <i x="12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Data" xr10:uid="{149DB4BA-A67A-45E8-A40A-BA8CAEB6AE58}" sourceName="Data">
  <pivotTables>
    <pivotTable tabId="4" name="DadosDespesasPessoais"/>
  </pivotTables>
  <data>
    <tabular pivotCacheId="2" showMissing="0">
      <items count="14">
        <i x="3" s="1"/>
        <i x="4" s="1"/>
        <i x="5" s="1"/>
        <i x="6" s="1"/>
        <i x="7" s="1"/>
        <i x="8" s="1"/>
        <i x="1" s="1" nd="1"/>
        <i x="2" s="1" nd="1"/>
        <i x="9" s="1" nd="1"/>
        <i x="10" s="1" nd="1"/>
        <i x="11" s="1" nd="1"/>
        <i x="12" s="1" nd="1"/>
        <i x="0" s="1" nd="1"/>
        <i x="13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ategoria" xr10:uid="{18D15992-A584-43CB-8981-0587BD993811}" cache="SegmentaçãodeDados_Categoria" caption="Categoria" columnCount="2" style="Segmentação de dados de Despesa Pessoal " rowHeight="183600"/>
  <slicer name="Subcategoria" xr10:uid="{67EA1FB2-66AF-46A8-A67E-C4774740277B}" cache="SegmentaçãodeDados_Subcategoria" caption="Subcategoria" columnCount="4" style="Segmentação de dados de Despesa Pessoal " rowHeight="183600"/>
  <slicer name="Data" xr10:uid="{ABB9CA92-E714-4EFA-B42A-B412556F7620}" cache="SegmentaçãodeDados_Data" caption="Data" columnCount="3" style="Segmentação de dados de Despesa Pessoal " rowHeight="1836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0000000}" name="Despesas" displayName="Despesas" ref="B2:F22" totalsRowShown="0" headerRowDxfId="6" dataDxfId="5">
  <autoFilter ref="B2:F22" xr:uid="{00000000-0009-0000-0100-00000C000000}"/>
  <sortState xmlns:xlrd2="http://schemas.microsoft.com/office/spreadsheetml/2017/richdata2" ref="B3:F22">
    <sortCondition ref="B2:B22"/>
  </sortState>
  <tableColumns count="5">
    <tableColumn id="1" xr3:uid="{00000000-0010-0000-0000-000001000000}" name="Data" dataDxfId="4" dataCellStyle="Data"/>
    <tableColumn id="2" xr3:uid="{00000000-0010-0000-0000-000002000000}" name="Categoria" dataDxfId="3"/>
    <tableColumn id="3" xr3:uid="{00000000-0010-0000-0000-000003000000}" name="Subcategoria" dataDxfId="2"/>
    <tableColumn id="6" xr3:uid="{00000000-0010-0000-0000-000006000000}" name="Valor" dataDxfId="1"/>
    <tableColumn id="4" xr3:uid="{00000000-0010-0000-0000-000004000000}" name="Anotação" dataDxfId="0"/>
  </tableColumns>
  <tableStyleInfo name="Registro de Despesa" showFirstColumn="0" showLastColumn="0" showRowStripes="1" showColumnStripes="0"/>
  <extLst>
    <ext xmlns:x14="http://schemas.microsoft.com/office/spreadsheetml/2009/9/main" uri="{504A1905-F514-4f6f-8877-14C23A59335A}">
      <x14:table altTextSummary="Insira a data, categoria, subcategoria, valor e notas nesta tabela"/>
    </ext>
  </extLst>
</table>
</file>

<file path=xl/theme/theme1.xml><?xml version="1.0" encoding="utf-8"?>
<a:theme xmlns:a="http://schemas.openxmlformats.org/drawingml/2006/main" name="Personal">
  <a:themeElements>
    <a:clrScheme name="Rainbow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ADEE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ustom 2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autoPageBreaks="0"/>
  </sheetPr>
  <dimension ref="B1:F3"/>
  <sheetViews>
    <sheetView showGridLines="0" tabSelected="1" zoomScale="82" zoomScaleNormal="82" workbookViewId="0">
      <selection activeCell="J1" sqref="J1"/>
    </sheetView>
  </sheetViews>
  <sheetFormatPr defaultColWidth="6.109375" defaultRowHeight="15" customHeight="1" x14ac:dyDescent="0.2"/>
  <cols>
    <col min="1" max="1" width="2.77734375" style="3" customWidth="1"/>
    <col min="2" max="2" width="17.109375" style="3" customWidth="1"/>
    <col min="3" max="3" width="25.109375" style="3" customWidth="1"/>
    <col min="4" max="4" width="23.109375" style="3" customWidth="1"/>
    <col min="5" max="5" width="13.109375" style="3" customWidth="1"/>
    <col min="6" max="6" width="74.6640625" style="3" customWidth="1"/>
    <col min="7" max="7" width="2.77734375" style="3" customWidth="1"/>
    <col min="8" max="16384" width="6.109375" style="3"/>
  </cols>
  <sheetData>
    <row r="1" spans="2:6" ht="63" customHeight="1" x14ac:dyDescent="0.2">
      <c r="B1" s="5"/>
      <c r="C1" s="17" t="s">
        <v>2</v>
      </c>
      <c r="D1" s="17"/>
      <c r="E1" s="17"/>
      <c r="F1" s="6" t="s">
        <v>4</v>
      </c>
    </row>
    <row r="2" spans="2:6" ht="366.75" customHeight="1" x14ac:dyDescent="0.2">
      <c r="B2" s="16" t="s">
        <v>0</v>
      </c>
      <c r="C2" s="16"/>
      <c r="D2" s="16"/>
      <c r="E2" s="16"/>
      <c r="F2" s="16"/>
    </row>
    <row r="3" spans="2:6" ht="142.5" customHeight="1" x14ac:dyDescent="0.2">
      <c r="B3" s="16" t="s">
        <v>1</v>
      </c>
      <c r="C3" s="16"/>
      <c r="D3" s="16" t="s">
        <v>3</v>
      </c>
      <c r="E3" s="16"/>
      <c r="F3" s="4" t="s">
        <v>5</v>
      </c>
    </row>
  </sheetData>
  <sheetProtection selectLockedCells="1" pivotTables="0" selectUnlockedCells="1"/>
  <mergeCells count="4">
    <mergeCell ref="B2:F2"/>
    <mergeCell ref="B3:C3"/>
    <mergeCell ref="D3:E3"/>
    <mergeCell ref="C1:E1"/>
  </mergeCells>
  <dataValidations count="3">
    <dataValidation allowBlank="1" showInputMessage="1" showErrorMessage="1" prompt="Crie uma Calculadora de despesas pessoais nesta pasta de trabalho. O Gráfico Dinâmico apresentando as despesas por mês e categoria está na célula B2. Selecione a célula F1 para navegar até a planilha Registro de Despesa" sqref="A1" xr:uid="{00000000-0002-0000-0000-000000000000}"/>
    <dataValidation allowBlank="1" showInputMessage="1" showErrorMessage="1" prompt="O link de navegação para a planilha Registro de Despesa está nesta célula" sqref="F1" xr:uid="{00000000-0002-0000-0000-000002000000}"/>
    <dataValidation allowBlank="1" showInputMessage="1" showErrorMessage="1" prompt="O título desta planilha está nesta célula. O Gráfico Dinâmico de Despesas Pessoais está na célula abaixo. O link de navegação para a planilha Registro de Despesa está na célula à direita" sqref="C1" xr:uid="{00000000-0002-0000-0000-000001000000}"/>
  </dataValidations>
  <hyperlinks>
    <hyperlink ref="F1" location="'Registro de Despesa'!A1" tooltip="Selecione para navegar para a planilha Registro de Despesa" display="to expense log &gt;" xr:uid="{00000000-0004-0000-0000-000000000000}"/>
  </hyperlinks>
  <pageMargins left="0.7" right="0.7" top="0.75" bottom="0.75" header="0.3" footer="0.3"/>
  <pageSetup paperSize="9" fitToHeight="0" orientation="landscape" r:id="rId1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  <pageSetUpPr autoPageBreaks="0"/>
  </sheetPr>
  <dimension ref="B1:F22"/>
  <sheetViews>
    <sheetView showGridLines="0" zoomScale="85" zoomScaleNormal="85" workbookViewId="0">
      <selection activeCell="J6" sqref="J6"/>
    </sheetView>
  </sheetViews>
  <sheetFormatPr defaultColWidth="8.88671875" defaultRowHeight="30" customHeight="1" x14ac:dyDescent="0.2"/>
  <cols>
    <col min="1" max="1" width="2.77734375" style="3" customWidth="1"/>
    <col min="2" max="2" width="17.109375" style="3" customWidth="1"/>
    <col min="3" max="3" width="25.109375" style="3" customWidth="1"/>
    <col min="4" max="4" width="23.109375" style="3" customWidth="1"/>
    <col min="5" max="5" width="13.109375" style="3" customWidth="1"/>
    <col min="6" max="6" width="38.109375" style="3" customWidth="1"/>
    <col min="7" max="7" width="2.77734375" style="3" customWidth="1"/>
    <col min="8" max="16384" width="8.88671875" style="3"/>
  </cols>
  <sheetData>
    <row r="1" spans="2:6" ht="63" customHeight="1" x14ac:dyDescent="0.2">
      <c r="B1" s="17" t="s">
        <v>6</v>
      </c>
      <c r="C1" s="17"/>
      <c r="D1" s="17"/>
      <c r="E1" s="11"/>
      <c r="F1" s="6" t="s">
        <v>27</v>
      </c>
    </row>
    <row r="2" spans="2:6" ht="30" customHeight="1" x14ac:dyDescent="0.2">
      <c r="B2" s="7" t="s">
        <v>7</v>
      </c>
      <c r="C2" s="7" t="s">
        <v>8</v>
      </c>
      <c r="D2" s="7" t="s">
        <v>13</v>
      </c>
      <c r="E2" s="12" t="s">
        <v>26</v>
      </c>
      <c r="F2" s="7" t="s">
        <v>28</v>
      </c>
    </row>
    <row r="3" spans="2:6" ht="30" customHeight="1" x14ac:dyDescent="0.2">
      <c r="B3" s="10">
        <f ca="1">DATE(YEAR(TODAY()),3,2)</f>
        <v>43526</v>
      </c>
      <c r="C3" s="8" t="s">
        <v>9</v>
      </c>
      <c r="D3" s="8" t="s">
        <v>14</v>
      </c>
      <c r="E3" s="9">
        <v>29</v>
      </c>
      <c r="F3" s="8"/>
    </row>
    <row r="4" spans="2:6" ht="30" customHeight="1" x14ac:dyDescent="0.2">
      <c r="B4" s="10">
        <f t="shared" ref="B4" ca="1" si="0">DATE(YEAR(TODAY()),3,2)</f>
        <v>43526</v>
      </c>
      <c r="C4" s="8" t="s">
        <v>9</v>
      </c>
      <c r="D4" s="8" t="s">
        <v>15</v>
      </c>
      <c r="E4" s="9">
        <v>39</v>
      </c>
      <c r="F4" s="8"/>
    </row>
    <row r="5" spans="2:6" ht="30" customHeight="1" x14ac:dyDescent="0.2">
      <c r="B5" s="10">
        <f ca="1">DATE(YEAR(TODAY()),3,4)</f>
        <v>43528</v>
      </c>
      <c r="C5" s="8" t="s">
        <v>9</v>
      </c>
      <c r="D5" s="8" t="s">
        <v>16</v>
      </c>
      <c r="E5" s="9">
        <v>62</v>
      </c>
      <c r="F5" s="8"/>
    </row>
    <row r="6" spans="2:6" ht="30" customHeight="1" x14ac:dyDescent="0.2">
      <c r="B6" s="10">
        <f ca="1">DATE(YEAR(TODAY()),3,4)</f>
        <v>43528</v>
      </c>
      <c r="C6" s="8" t="s">
        <v>10</v>
      </c>
      <c r="D6" s="8" t="s">
        <v>17</v>
      </c>
      <c r="E6" s="9">
        <v>29</v>
      </c>
      <c r="F6" s="8"/>
    </row>
    <row r="7" spans="2:6" ht="30" customHeight="1" x14ac:dyDescent="0.2">
      <c r="B7" s="10">
        <f ca="1">DATE(YEAR(TODAY()),3,6)</f>
        <v>43530</v>
      </c>
      <c r="C7" s="8" t="s">
        <v>11</v>
      </c>
      <c r="D7" s="8" t="s">
        <v>18</v>
      </c>
      <c r="E7" s="9">
        <v>42</v>
      </c>
      <c r="F7" s="8"/>
    </row>
    <row r="8" spans="2:6" ht="30" customHeight="1" x14ac:dyDescent="0.2">
      <c r="B8" s="10">
        <f ca="1">DATE(YEAR(TODAY()),3,6)</f>
        <v>43530</v>
      </c>
      <c r="C8" s="8" t="s">
        <v>12</v>
      </c>
      <c r="D8" s="8" t="s">
        <v>19</v>
      </c>
      <c r="E8" s="9">
        <v>21</v>
      </c>
      <c r="F8" s="8" t="s">
        <v>29</v>
      </c>
    </row>
    <row r="9" spans="2:6" ht="30" customHeight="1" x14ac:dyDescent="0.2">
      <c r="B9" s="10">
        <f ca="1">DATE(YEAR(TODAY()),4,2)</f>
        <v>43557</v>
      </c>
      <c r="C9" s="8" t="s">
        <v>12</v>
      </c>
      <c r="D9" s="8" t="s">
        <v>20</v>
      </c>
      <c r="E9" s="9">
        <v>54</v>
      </c>
      <c r="F9" s="8"/>
    </row>
    <row r="10" spans="2:6" ht="30" customHeight="1" x14ac:dyDescent="0.2">
      <c r="B10" s="10">
        <f t="shared" ref="B10:B12" ca="1" si="1">DATE(YEAR(TODAY()),4,2)</f>
        <v>43557</v>
      </c>
      <c r="C10" s="8" t="s">
        <v>11</v>
      </c>
      <c r="D10" s="8" t="s">
        <v>21</v>
      </c>
      <c r="E10" s="9">
        <v>12</v>
      </c>
      <c r="F10" s="8"/>
    </row>
    <row r="11" spans="2:6" ht="30" customHeight="1" x14ac:dyDescent="0.2">
      <c r="B11" s="10">
        <f t="shared" ca="1" si="1"/>
        <v>43557</v>
      </c>
      <c r="C11" s="8" t="s">
        <v>11</v>
      </c>
      <c r="D11" s="8" t="s">
        <v>22</v>
      </c>
      <c r="E11" s="9">
        <v>12</v>
      </c>
      <c r="F11" s="8"/>
    </row>
    <row r="12" spans="2:6" ht="30" customHeight="1" x14ac:dyDescent="0.2">
      <c r="B12" s="10">
        <f t="shared" ca="1" si="1"/>
        <v>43557</v>
      </c>
      <c r="C12" s="8" t="s">
        <v>11</v>
      </c>
      <c r="D12" s="8" t="s">
        <v>25</v>
      </c>
      <c r="E12" s="9">
        <v>2.75</v>
      </c>
      <c r="F12" s="8"/>
    </row>
    <row r="13" spans="2:6" ht="30" customHeight="1" x14ac:dyDescent="0.2">
      <c r="B13" s="10">
        <f ca="1">DATE(YEAR(TODAY()),4,4)</f>
        <v>43559</v>
      </c>
      <c r="C13" s="8" t="s">
        <v>9</v>
      </c>
      <c r="D13" s="8" t="s">
        <v>14</v>
      </c>
      <c r="E13" s="9">
        <v>29</v>
      </c>
      <c r="F13" s="8"/>
    </row>
    <row r="14" spans="2:6" ht="30" customHeight="1" x14ac:dyDescent="0.2">
      <c r="B14" s="10">
        <f ca="1">DATE(YEAR(TODAY()),4,4)</f>
        <v>43559</v>
      </c>
      <c r="C14" s="8" t="s">
        <v>9</v>
      </c>
      <c r="D14" s="8" t="s">
        <v>15</v>
      </c>
      <c r="E14" s="9">
        <v>39</v>
      </c>
      <c r="F14" s="8"/>
    </row>
    <row r="15" spans="2:6" ht="30" customHeight="1" x14ac:dyDescent="0.2">
      <c r="B15" s="10">
        <f ca="1">DATE(YEAR(TODAY()),4,4)</f>
        <v>43559</v>
      </c>
      <c r="C15" s="8" t="s">
        <v>9</v>
      </c>
      <c r="D15" s="8" t="s">
        <v>16</v>
      </c>
      <c r="E15" s="9">
        <v>62</v>
      </c>
      <c r="F15" s="8"/>
    </row>
    <row r="16" spans="2:6" ht="30" customHeight="1" x14ac:dyDescent="0.2">
      <c r="B16" s="10">
        <f ca="1">DATE(YEAR(TODAY()),4,4)</f>
        <v>43559</v>
      </c>
      <c r="C16" s="8" t="s">
        <v>11</v>
      </c>
      <c r="D16" s="8" t="s">
        <v>23</v>
      </c>
      <c r="E16" s="9">
        <v>29</v>
      </c>
      <c r="F16" s="8"/>
    </row>
    <row r="17" spans="2:6" ht="30" customHeight="1" x14ac:dyDescent="0.2">
      <c r="B17" s="10">
        <f ca="1">DATE(YEAR(TODAY()),4,6)</f>
        <v>43561</v>
      </c>
      <c r="C17" s="8" t="s">
        <v>11</v>
      </c>
      <c r="D17" s="8" t="s">
        <v>18</v>
      </c>
      <c r="E17" s="9">
        <v>42</v>
      </c>
      <c r="F17" s="8"/>
    </row>
    <row r="18" spans="2:6" ht="30" customHeight="1" x14ac:dyDescent="0.2">
      <c r="B18" s="10">
        <f ca="1">DATE(YEAR(TODAY()),4,6)</f>
        <v>43561</v>
      </c>
      <c r="C18" s="8" t="s">
        <v>12</v>
      </c>
      <c r="D18" s="8" t="s">
        <v>19</v>
      </c>
      <c r="E18" s="9">
        <v>21</v>
      </c>
      <c r="F18" s="8" t="s">
        <v>30</v>
      </c>
    </row>
    <row r="19" spans="2:6" ht="30" customHeight="1" x14ac:dyDescent="0.2">
      <c r="B19" s="10">
        <f ca="1">DATE(YEAR(TODAY()),5,1)</f>
        <v>43586</v>
      </c>
      <c r="C19" s="8" t="s">
        <v>12</v>
      </c>
      <c r="D19" s="8" t="s">
        <v>20</v>
      </c>
      <c r="E19" s="9">
        <v>54</v>
      </c>
      <c r="F19" s="8"/>
    </row>
    <row r="20" spans="2:6" ht="30" customHeight="1" x14ac:dyDescent="0.2">
      <c r="B20" s="10">
        <f ca="1">DATE(YEAR(TODAY()),6,1)</f>
        <v>43617</v>
      </c>
      <c r="C20" s="8" t="s">
        <v>11</v>
      </c>
      <c r="D20" s="8" t="s">
        <v>21</v>
      </c>
      <c r="E20" s="9">
        <v>12</v>
      </c>
      <c r="F20" s="8"/>
    </row>
    <row r="21" spans="2:6" ht="30" customHeight="1" x14ac:dyDescent="0.2">
      <c r="B21" s="10">
        <f ca="1">DATE(YEAR(TODAY()),7,1)</f>
        <v>43647</v>
      </c>
      <c r="C21" s="8" t="s">
        <v>10</v>
      </c>
      <c r="D21" s="8" t="s">
        <v>24</v>
      </c>
      <c r="E21" s="9">
        <v>21</v>
      </c>
      <c r="F21" s="8" t="s">
        <v>31</v>
      </c>
    </row>
    <row r="22" spans="2:6" ht="30" customHeight="1" x14ac:dyDescent="0.2">
      <c r="B22" s="10">
        <f ca="1">DATE(YEAR(TODAY()),8,1)</f>
        <v>43678</v>
      </c>
      <c r="C22" s="8" t="s">
        <v>11</v>
      </c>
      <c r="D22" s="8" t="s">
        <v>25</v>
      </c>
      <c r="E22" s="9">
        <v>2.75</v>
      </c>
      <c r="F22" s="8"/>
    </row>
  </sheetData>
  <mergeCells count="1">
    <mergeCell ref="B1:D1"/>
  </mergeCells>
  <dataValidations disablePrompts="1" count="10">
    <dataValidation type="date" operator="greaterThan" allowBlank="1" showInputMessage="1" showErrorMessage="1" sqref="B3:B22" xr:uid="{00000000-0002-0000-0100-000000000000}">
      <formula1>40544</formula1>
    </dataValidation>
    <dataValidation type="decimal" allowBlank="1" showInputMessage="1" showErrorMessage="1" sqref="E3:E22" xr:uid="{00000000-0002-0000-0100-000001000000}">
      <formula1>0</formula1>
      <formula2>100000</formula2>
    </dataValidation>
    <dataValidation allowBlank="1" showInputMessage="1" showErrorMessage="1" prompt="Crie um Registro de Despesa nesta planilha. Selecione a célula F1 para navegar até o Painel. Insira os detalhes das despesas na tabela Despesas" sqref="A1" xr:uid="{00000000-0002-0000-0100-000002000000}"/>
    <dataValidation allowBlank="1" showInputMessage="1" showErrorMessage="1" prompt="O título desta planilha está nesta célula. O link de navegação para a planilha Painel está na célula à direita. Insira os detalhes na tabela abaixo" sqref="B1:D1" xr:uid="{00000000-0002-0000-0100-000003000000}"/>
    <dataValidation allowBlank="1" showInputMessage="1" showErrorMessage="1" prompt="O link de navegação para a planilha Painel está nesta célula" sqref="F1" xr:uid="{00000000-0002-0000-0100-000004000000}"/>
    <dataValidation allowBlank="1" showInputMessage="1" showErrorMessage="1" prompt="Insira a data na coluna sob este cabeçalho. Use os filtros para localizar itens específicos" sqref="B2" xr:uid="{00000000-0002-0000-0100-000005000000}"/>
    <dataValidation allowBlank="1" showInputMessage="1" showErrorMessage="1" prompt="Insira a categoria na coluna sob este cabeçalho" sqref="C2" xr:uid="{00000000-0002-0000-0100-000006000000}"/>
    <dataValidation allowBlank="1" showInputMessage="1" showErrorMessage="1" prompt="Insira a subcategoria na coluna abaixo deste título." sqref="D2" xr:uid="{00000000-0002-0000-0100-000007000000}"/>
    <dataValidation allowBlank="1" showInputMessage="1" showErrorMessage="1" prompt="Insira o valor na coluna abaixo deste título." sqref="E2" xr:uid="{00000000-0002-0000-0100-000008000000}"/>
    <dataValidation allowBlank="1" showInputMessage="1" showErrorMessage="1" prompt="Insira uma nota na coluna sob este cabeçalho" sqref="F2" xr:uid="{00000000-0002-0000-0100-000009000000}"/>
  </dataValidations>
  <hyperlinks>
    <hyperlink ref="F1" location="Painel!A1" tooltip="Selecione para navegar para a planilha Painel" display="&lt; to dashboard" xr:uid="{00000000-0004-0000-0100-000000000000}"/>
  </hyperlinks>
  <pageMargins left="0.7" right="0.7" top="0.75" bottom="0.75" header="0.3" footer="0.3"/>
  <pageSetup paperSize="9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N28"/>
  <sheetViews>
    <sheetView zoomScaleNormal="100" workbookViewId="0"/>
  </sheetViews>
  <sheetFormatPr defaultColWidth="8.77734375" defaultRowHeight="14.25" x14ac:dyDescent="0.2"/>
  <cols>
    <col min="1" max="1" width="3" style="1" customWidth="1"/>
    <col min="2" max="3" width="13.5546875" style="1" bestFit="1" customWidth="1"/>
    <col min="4" max="4" width="10.21875" style="1" bestFit="1" customWidth="1"/>
    <col min="5" max="5" width="9.6640625" style="1" bestFit="1" customWidth="1"/>
    <col min="6" max="6" width="12.109375" style="1" customWidth="1"/>
    <col min="7" max="7" width="12.21875" style="1" bestFit="1" customWidth="1"/>
    <col min="8" max="8" width="4.6640625" style="1" bestFit="1" customWidth="1"/>
    <col min="9" max="9" width="7.21875" style="1" bestFit="1" customWidth="1"/>
    <col min="10" max="10" width="8.6640625" style="1" bestFit="1" customWidth="1"/>
    <col min="11" max="12" width="4.6640625" style="1" bestFit="1" customWidth="1"/>
    <col min="13" max="13" width="8.5546875" style="1" bestFit="1" customWidth="1"/>
    <col min="14" max="14" width="8" style="1" bestFit="1" customWidth="1"/>
    <col min="15" max="16384" width="8.77734375" style="1"/>
  </cols>
  <sheetData>
    <row r="1" spans="1:14" s="2" customFormat="1" ht="53.25" customHeight="1" thickBot="1" x14ac:dyDescent="0.25">
      <c r="A1" s="1"/>
      <c r="B1" s="18" t="s">
        <v>32</v>
      </c>
      <c r="C1" s="18"/>
      <c r="D1" s="18"/>
      <c r="E1" s="18"/>
      <c r="F1" s="18"/>
      <c r="G1" s="18"/>
    </row>
    <row r="2" spans="1:14" ht="57" customHeight="1" thickTop="1" x14ac:dyDescent="0.2">
      <c r="B2" s="19" t="s">
        <v>33</v>
      </c>
      <c r="C2" s="19"/>
      <c r="D2" s="19"/>
      <c r="E2" s="19"/>
      <c r="F2" s="19"/>
      <c r="G2" s="19"/>
    </row>
    <row r="3" spans="1:14" ht="28.5" customHeight="1" x14ac:dyDescent="0.2">
      <c r="B3" s="13" t="s">
        <v>43</v>
      </c>
      <c r="C3" s="13" t="s">
        <v>36</v>
      </c>
      <c r="D3"/>
      <c r="E3"/>
      <c r="F3"/>
      <c r="G3"/>
      <c r="H3"/>
      <c r="I3"/>
      <c r="J3"/>
      <c r="K3"/>
      <c r="L3"/>
      <c r="M3"/>
      <c r="N3"/>
    </row>
    <row r="4" spans="1:14" ht="28.5" customHeight="1" x14ac:dyDescent="0.2">
      <c r="B4" s="13" t="s">
        <v>34</v>
      </c>
      <c r="C4" t="s">
        <v>11</v>
      </c>
      <c r="D4" t="s">
        <v>10</v>
      </c>
      <c r="E4" t="s">
        <v>9</v>
      </c>
      <c r="F4" t="s">
        <v>12</v>
      </c>
      <c r="G4" t="s">
        <v>35</v>
      </c>
      <c r="H4"/>
      <c r="I4"/>
      <c r="J4"/>
      <c r="K4"/>
      <c r="L4"/>
      <c r="M4"/>
      <c r="N4"/>
    </row>
    <row r="5" spans="1:14" x14ac:dyDescent="0.2">
      <c r="B5" s="14" t="s">
        <v>37</v>
      </c>
      <c r="C5" s="15">
        <v>42</v>
      </c>
      <c r="D5" s="15">
        <v>29</v>
      </c>
      <c r="E5" s="15">
        <v>130</v>
      </c>
      <c r="F5" s="15">
        <v>21</v>
      </c>
      <c r="G5" s="15">
        <v>222</v>
      </c>
      <c r="H5"/>
      <c r="I5"/>
      <c r="J5"/>
      <c r="K5"/>
      <c r="L5"/>
      <c r="M5"/>
      <c r="N5"/>
    </row>
    <row r="6" spans="1:14" x14ac:dyDescent="0.2">
      <c r="B6" s="14" t="s">
        <v>38</v>
      </c>
      <c r="C6" s="15">
        <v>97.75</v>
      </c>
      <c r="D6" s="15"/>
      <c r="E6" s="15">
        <v>130</v>
      </c>
      <c r="F6" s="15">
        <v>75</v>
      </c>
      <c r="G6" s="15">
        <v>302.75</v>
      </c>
      <c r="H6"/>
      <c r="I6"/>
      <c r="J6"/>
      <c r="K6"/>
      <c r="L6"/>
      <c r="M6"/>
      <c r="N6"/>
    </row>
    <row r="7" spans="1:14" x14ac:dyDescent="0.2">
      <c r="B7" s="14" t="s">
        <v>39</v>
      </c>
      <c r="C7" s="15"/>
      <c r="D7" s="15"/>
      <c r="E7" s="15"/>
      <c r="F7" s="15">
        <v>54</v>
      </c>
      <c r="G7" s="15">
        <v>54</v>
      </c>
      <c r="H7"/>
      <c r="I7"/>
      <c r="J7"/>
      <c r="K7"/>
      <c r="L7"/>
      <c r="M7"/>
      <c r="N7"/>
    </row>
    <row r="8" spans="1:14" x14ac:dyDescent="0.2">
      <c r="B8" s="14" t="s">
        <v>40</v>
      </c>
      <c r="C8" s="15">
        <v>12</v>
      </c>
      <c r="D8" s="15"/>
      <c r="E8" s="15"/>
      <c r="F8" s="15"/>
      <c r="G8" s="15">
        <v>12</v>
      </c>
      <c r="H8"/>
      <c r="I8"/>
      <c r="J8"/>
      <c r="K8"/>
      <c r="L8"/>
      <c r="M8"/>
      <c r="N8"/>
    </row>
    <row r="9" spans="1:14" x14ac:dyDescent="0.2">
      <c r="B9" s="14" t="s">
        <v>41</v>
      </c>
      <c r="C9" s="15"/>
      <c r="D9" s="15">
        <v>21</v>
      </c>
      <c r="E9" s="15"/>
      <c r="F9" s="15"/>
      <c r="G9" s="15">
        <v>21</v>
      </c>
      <c r="H9"/>
      <c r="I9"/>
      <c r="J9"/>
      <c r="K9"/>
      <c r="L9"/>
      <c r="M9"/>
      <c r="N9"/>
    </row>
    <row r="10" spans="1:14" x14ac:dyDescent="0.2">
      <c r="B10" s="14" t="s">
        <v>42</v>
      </c>
      <c r="C10" s="15">
        <v>2.75</v>
      </c>
      <c r="D10" s="15"/>
      <c r="E10" s="15"/>
      <c r="F10" s="15"/>
      <c r="G10" s="15">
        <v>2.75</v>
      </c>
      <c r="H10"/>
      <c r="I10"/>
      <c r="J10"/>
      <c r="K10"/>
      <c r="L10"/>
      <c r="M10"/>
      <c r="N10"/>
    </row>
    <row r="11" spans="1:14" x14ac:dyDescent="0.2">
      <c r="B11" s="14" t="s">
        <v>35</v>
      </c>
      <c r="C11" s="15">
        <v>154.5</v>
      </c>
      <c r="D11" s="15">
        <v>50</v>
      </c>
      <c r="E11" s="15">
        <v>260</v>
      </c>
      <c r="F11" s="15">
        <v>150</v>
      </c>
      <c r="G11" s="15">
        <v>614.5</v>
      </c>
      <c r="H11"/>
      <c r="I11"/>
      <c r="J11"/>
      <c r="K11"/>
      <c r="L11"/>
      <c r="M11"/>
      <c r="N11"/>
    </row>
    <row r="12" spans="1:14" x14ac:dyDescent="0.2">
      <c r="B12"/>
      <c r="C12"/>
      <c r="D12"/>
      <c r="E12"/>
      <c r="F12"/>
      <c r="G12"/>
      <c r="H12"/>
      <c r="I12"/>
      <c r="J12"/>
      <c r="K12"/>
      <c r="L12"/>
      <c r="M12"/>
      <c r="N12"/>
    </row>
    <row r="13" spans="1:14" x14ac:dyDescent="0.2">
      <c r="B13"/>
      <c r="C13"/>
      <c r="D13"/>
      <c r="E13"/>
      <c r="F13"/>
      <c r="G13"/>
    </row>
    <row r="14" spans="1:14" x14ac:dyDescent="0.2">
      <c r="B14"/>
      <c r="C14"/>
      <c r="D14"/>
      <c r="E14"/>
      <c r="F14"/>
      <c r="G14"/>
    </row>
    <row r="15" spans="1:14" x14ac:dyDescent="0.2">
      <c r="B15"/>
      <c r="C15"/>
      <c r="D15"/>
      <c r="E15"/>
      <c r="F15"/>
      <c r="G15"/>
    </row>
    <row r="16" spans="1:14" x14ac:dyDescent="0.2">
      <c r="B16"/>
      <c r="C16"/>
      <c r="D16"/>
      <c r="E16"/>
      <c r="F16"/>
      <c r="G16"/>
    </row>
    <row r="17" spans="2:7" x14ac:dyDescent="0.2">
      <c r="B17"/>
      <c r="C17"/>
      <c r="D17"/>
      <c r="E17"/>
      <c r="F17"/>
      <c r="G17"/>
    </row>
    <row r="18" spans="2:7" x14ac:dyDescent="0.2">
      <c r="B18"/>
      <c r="C18"/>
      <c r="D18"/>
      <c r="E18"/>
      <c r="F18"/>
      <c r="G18"/>
    </row>
    <row r="19" spans="2:7" x14ac:dyDescent="0.2">
      <c r="B19"/>
      <c r="C19"/>
      <c r="D19"/>
      <c r="E19"/>
      <c r="F19"/>
      <c r="G19"/>
    </row>
    <row r="20" spans="2:7" x14ac:dyDescent="0.2">
      <c r="B20"/>
      <c r="C20"/>
      <c r="D20"/>
      <c r="E20"/>
      <c r="F20"/>
      <c r="G20"/>
    </row>
    <row r="21" spans="2:7" x14ac:dyDescent="0.2">
      <c r="B21"/>
      <c r="C21"/>
      <c r="D21"/>
      <c r="E21"/>
      <c r="F21"/>
      <c r="G21"/>
    </row>
    <row r="22" spans="2:7" x14ac:dyDescent="0.2">
      <c r="B22"/>
      <c r="C22"/>
      <c r="D22"/>
      <c r="E22"/>
      <c r="F22"/>
      <c r="G22"/>
    </row>
    <row r="23" spans="2:7" x14ac:dyDescent="0.2">
      <c r="B23"/>
      <c r="C23"/>
      <c r="D23"/>
      <c r="E23"/>
      <c r="F23"/>
      <c r="G23"/>
    </row>
    <row r="24" spans="2:7" x14ac:dyDescent="0.2">
      <c r="B24"/>
      <c r="C24"/>
      <c r="D24"/>
      <c r="E24"/>
      <c r="F24"/>
      <c r="G24"/>
    </row>
    <row r="25" spans="2:7" x14ac:dyDescent="0.2">
      <c r="B25"/>
      <c r="C25"/>
      <c r="D25"/>
      <c r="E25"/>
      <c r="F25"/>
      <c r="G25"/>
    </row>
    <row r="26" spans="2:7" x14ac:dyDescent="0.2">
      <c r="B26"/>
      <c r="C26"/>
      <c r="D26"/>
      <c r="E26"/>
      <c r="F26"/>
      <c r="G26"/>
    </row>
    <row r="27" spans="2:7" x14ac:dyDescent="0.2">
      <c r="B27"/>
      <c r="C27"/>
      <c r="D27"/>
      <c r="E27"/>
      <c r="F27"/>
      <c r="G27"/>
    </row>
    <row r="28" spans="2:7" x14ac:dyDescent="0.2">
      <c r="B28"/>
      <c r="C28"/>
      <c r="D28"/>
      <c r="E28"/>
      <c r="F28"/>
      <c r="G28"/>
    </row>
  </sheetData>
  <mergeCells count="2">
    <mergeCell ref="B1:G1"/>
    <mergeCell ref="B2:G2"/>
  </mergeCells>
  <dataValidations count="2">
    <dataValidation allowBlank="1" showInputMessage="1" showErrorMessage="1" prompt="A planilha oculta inclui a fonte de dados da Tabela Dinâmica, portanto, não exclua esta planilha. Excluir esta planilha prejudica os dados do painel" sqref="A1" xr:uid="{00000000-0002-0000-0200-000000000000}"/>
    <dataValidation allowBlank="1" showInputMessage="1" showErrorMessage="1" prompt="O título desta planilha está nesta célula. A fonte de dados do Gráfico Dinâmico começa na célula B3" sqref="B1" xr:uid="{00000000-0002-0000-0200-000001000000}"/>
  </dataValidation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5092CD15-3647-42A0-9C9B-FD9348D2F1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FF429FB-56B9-4C25-9D9A-EAC164DB23C4}">
  <ds:schemaRefs>
    <ds:schemaRef ds:uri="http://purl.org/dc/elements/1.1/"/>
    <ds:schemaRef ds:uri="71af3243-3dd4-4a8d-8c0d-dd76da1f02a5"/>
    <ds:schemaRef ds:uri="http://schemas.openxmlformats.org/package/2006/metadata/core-properties"/>
    <ds:schemaRef ds:uri="16c05727-aa75-4e4a-9b5f-8a80a1165891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Painel</vt:lpstr>
      <vt:lpstr>Registro de Despesa</vt:lpstr>
      <vt:lpstr>Dados de despesas pessoais</vt:lpstr>
      <vt:lpstr>Título2</vt:lpstr>
      <vt:lpstr>'Registro de Despesa'!Titulos_de_impressao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2019-07-05T13:32:57Z</dcterms:created>
  <dcterms:modified xsi:type="dcterms:W3CDTF">2019-10-04T11:30:22Z</dcterms:modified>
</cp:coreProperties>
</file>