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filterPrivacy="1" codeName="ThisWorkbook"/>
  <xr:revisionPtr revIDLastSave="0" documentId="8_{F64ED886-CCD3-4151-A1FF-730B4AA38F62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Fatura" sheetId="1" r:id="rId1"/>
    <sheet name="Configurações" sheetId="2" r:id="rId2"/>
  </sheets>
  <definedNames>
    <definedName name="AlíquotadeImposto">Fatura!$M$38</definedName>
    <definedName name="bCidadedoComprador">Configurações!$G$8="Ativado"</definedName>
    <definedName name="bCidadedoVendedor">Configurações!$G$13="Ativado"</definedName>
    <definedName name="bEndereçodoComprador">Configurações!$G$7="Ativado"</definedName>
    <definedName name="bEndereçodoVendedor">Configurações!$G$12="Ativado"</definedName>
    <definedName name="bFaxdoComprador">Configurações!$G$10="Ativado"</definedName>
    <definedName name="bFaxdoVendedor">Configurações!$G$15="Ativado"</definedName>
    <definedName name="bFOBIncoterm">Configurações!$G$20="Ativado"</definedName>
    <definedName name="bNomedoComprador">Configurações!$G$6="Ativado"</definedName>
    <definedName name="bNomedoVendedor">Configurações!$G$11="Ativado"</definedName>
    <definedName name="bNúmerodoPC">Configurações!$G$16="Ativado"</definedName>
    <definedName name="bNúmPacotes">Configurações!$G$21="Ativado"</definedName>
    <definedName name="bRemetidoVia">Configurações!$G$18="Ativado"</definedName>
    <definedName name="bTelefonedoComprador">Configurações!$G$9="Ativado"</definedName>
    <definedName name="bTelefonedoVendedor">Configurações!$G$14="Ativado"</definedName>
    <definedName name="bTermos">Configurações!$G$19="Ativado"</definedName>
    <definedName name="bVendedor">Configurações!$G$17="Ativado"</definedName>
    <definedName name="CidadeEstadoCEPdoComprador">Fatura!$G$6</definedName>
    <definedName name="CidadeEstadoCEPdoVendedor">Fatura!$B$6</definedName>
    <definedName name="EndereçodoComprador">Fatura!$G$5</definedName>
    <definedName name="EndereçodoVendedor">Fatura!$B$5</definedName>
    <definedName name="fatDesc">Fatura!$I$15</definedName>
    <definedName name="fatFOBIncoterm">Fatura!$F$15</definedName>
    <definedName name="fatNúmerodoPC">Fatura!$F$12</definedName>
    <definedName name="fatNúmPacotes">Fatura!$K$12</definedName>
    <definedName name="fatRemetidoVia">Fatura!$M$12</definedName>
    <definedName name="fatTermos">Fatura!$B$15</definedName>
    <definedName name="fatVendedor">Fatura!$B$12</definedName>
    <definedName name="FaxdoComprador">Fatura!$G$8</definedName>
    <definedName name="FaxdoVendedor">Fatura!$B$8</definedName>
    <definedName name="NomedoComprador">Fatura!$G$4</definedName>
    <definedName name="NomedoVendedor">Fatura!$B$4</definedName>
    <definedName name="Outros">Fatura!$M$40</definedName>
    <definedName name="Subtotal">Fatura!$M$37</definedName>
    <definedName name="TelefonedoComprador">Fatura!$G$7</definedName>
    <definedName name="TelefonedoVendedor">Fatura!$B$7</definedName>
    <definedName name="TermosdeEnvio">tblTermosFOB[Livre a Bordo/Termo de Comércio Internacional]</definedName>
    <definedName name="TotaldeImpostos">Fatura!$M$39</definedName>
    <definedName name="TotalGeral">Fatura!$M$41</definedName>
    <definedName name="Transportador">tblTransportadors[TRANSPORTADORA]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M34" i="1" l="1"/>
  <c r="M25" i="1" l="1"/>
  <c r="M26" i="1"/>
  <c r="M27" i="1"/>
  <c r="M28" i="1"/>
  <c r="M29" i="1"/>
  <c r="M30" i="1"/>
  <c r="M31" i="1"/>
  <c r="M32" i="1"/>
  <c r="M33" i="1"/>
  <c r="M35" i="1"/>
  <c r="M36" i="1"/>
  <c r="M24" i="1" l="1"/>
  <c r="M37" i="1" l="1"/>
  <c r="M39" i="1" s="1"/>
  <c r="M41" i="1" s="1"/>
</calcChain>
</file>

<file path=xl/sharedStrings.xml><?xml version="1.0" encoding="utf-8"?>
<sst xmlns="http://schemas.openxmlformats.org/spreadsheetml/2006/main" count="90" uniqueCount="69">
  <si>
    <t>DAT</t>
  </si>
  <si>
    <t>DAP</t>
  </si>
  <si>
    <t>DDP</t>
  </si>
  <si>
    <t>Outros</t>
  </si>
  <si>
    <t>EXW</t>
  </si>
  <si>
    <t>Subtotal</t>
  </si>
  <si>
    <t>Imposto</t>
  </si>
  <si>
    <t>Ponto de entrega</t>
  </si>
  <si>
    <t>Destino</t>
  </si>
  <si>
    <t>Cobrança de frete</t>
  </si>
  <si>
    <t>Frete pré-pago</t>
  </si>
  <si>
    <t>USPS</t>
  </si>
  <si>
    <t>FedEx</t>
  </si>
  <si>
    <t>UPS</t>
  </si>
  <si>
    <t>Entregue no Terminal (1)</t>
  </si>
  <si>
    <t>Entregue no Local (1)</t>
  </si>
  <si>
    <t>Taxa de Entrega Paga (1)</t>
  </si>
  <si>
    <t>Na Origem (1)</t>
  </si>
  <si>
    <t>Total geral</t>
  </si>
  <si>
    <t>Alíquota</t>
  </si>
  <si>
    <t>Liste termos de contrato específicos aqui.</t>
  </si>
  <si>
    <t>Nome da empresa (comprador) não em branco</t>
  </si>
  <si>
    <t>Endereço da empresa (comprador) não em branco</t>
  </si>
  <si>
    <t>Cidade, estado ou CEP da empresa (comprador) não em branco</t>
  </si>
  <si>
    <t>Telefone da empresa (comprador) não em branco</t>
  </si>
  <si>
    <t>Fax da empresa (comprador) não em branco</t>
  </si>
  <si>
    <t>Nome da empresa (vendedor) não em branco</t>
  </si>
  <si>
    <t>Endereço da empresa (vendedor) não em branco</t>
  </si>
  <si>
    <t>Cidade, estado ou CEP da empresa (vendedor) não em branco</t>
  </si>
  <si>
    <t>Telefone da empresa (vendedor) não em branco</t>
  </si>
  <si>
    <t>Fax da empresa (vendedor) não em branco</t>
  </si>
  <si>
    <t>Número do Pedido de Compra não em branco</t>
  </si>
  <si>
    <t>Vendedor não em branco</t>
  </si>
  <si>
    <t>Remessa não em branco</t>
  </si>
  <si>
    <t>Termos não em branco</t>
  </si>
  <si>
    <t>Livre a Bordo/Termo de Comércio Internacional não em branco</t>
  </si>
  <si>
    <t>N° de Pacotes não em branco</t>
  </si>
  <si>
    <t>Ativado</t>
  </si>
  <si>
    <t>Desativado</t>
  </si>
  <si>
    <t>Condições de acordo com os termos de Comércio Internacional, atualização em 1° de janeiro de 2011, oitava edição, Termos de comércio internacional 2010.</t>
  </si>
  <si>
    <t>VENDEDOR</t>
  </si>
  <si>
    <t>COMPRADOR</t>
  </si>
  <si>
    <t>Nenhum</t>
  </si>
  <si>
    <t>TERMOS DO ACORDO</t>
  </si>
  <si>
    <t>REMESSA</t>
  </si>
  <si>
    <t>CONDIÇÕES</t>
  </si>
  <si>
    <t>Livre a Bordo/Termo de Comércio Internacional</t>
  </si>
  <si>
    <t>DESCRIÇÃO</t>
  </si>
  <si>
    <t>QUANTIDADE</t>
  </si>
  <si>
    <t>PREÇO UNITÁRIO</t>
  </si>
  <si>
    <t>VALOR</t>
  </si>
  <si>
    <t>SIGNIFICADO</t>
  </si>
  <si>
    <t>TRANSPORTADORA</t>
  </si>
  <si>
    <t>REGRAS DE FORMATAÇÃO CONDICIONAL</t>
  </si>
  <si>
    <t>ATIVAR/DESATIVAR</t>
  </si>
  <si>
    <t>VENDEDOR</t>
  </si>
  <si>
    <t>DATA</t>
  </si>
  <si>
    <t>PACOTES</t>
  </si>
  <si>
    <t>Instituto de Design Gráfico</t>
  </si>
  <si>
    <t>567 Rua Principal</t>
  </si>
  <si>
    <t>Contoso, Ltd</t>
  </si>
  <si>
    <t>2345 Rua Principal</t>
  </si>
  <si>
    <t>Resma de papel</t>
  </si>
  <si>
    <t>Montagem de mesa para o chão</t>
  </si>
  <si>
    <t>N° PC</t>
  </si>
  <si>
    <t>Você também pode usar esta linha.</t>
  </si>
  <si>
    <t>Gateway, OH 12345</t>
  </si>
  <si>
    <t>Katia Ambrósio</t>
  </si>
  <si>
    <t>Cherryville, WA 12345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</si>
</sst>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&lt;=9999999]###\-####;\(###\)\ ###\-####"/>
    <numFmt numFmtId="165" formatCode="0%_)"/>
    <numFmt numFmtId="166" formatCode="&quot;R$&quot;\ #,##0.00"/>
  </numFmts>
  <fonts count="12" x14ac:knownFonts="1">
    <font>
      <sz val="10"/>
      <color theme="1" tint="0.24994659260841701"/>
      <name val="Cambria"/>
      <family val="2"/>
      <scheme val="minor"/>
    </font>
    <font>
      <sz val="12"/>
      <color theme="1"/>
      <name val="Cambria"/>
      <family val="2"/>
      <scheme val="minor"/>
    </font>
    <font>
      <sz val="9"/>
      <color theme="1"/>
      <name val="Cambria"/>
      <family val="2"/>
      <scheme val="minor"/>
    </font>
    <font>
      <sz val="9"/>
      <color theme="1" tint="0.249977111117893"/>
      <name val="Cambria"/>
      <family val="2"/>
      <scheme val="minor"/>
    </font>
    <font>
      <sz val="10"/>
      <color theme="1"/>
      <name val="Cambria"/>
      <family val="2"/>
      <scheme val="minor"/>
    </font>
    <font>
      <sz val="10"/>
      <color theme="1" tint="0.249977111117893"/>
      <name val="Cambria"/>
      <family val="2"/>
      <scheme val="minor"/>
    </font>
    <font>
      <b/>
      <sz val="10"/>
      <color theme="1"/>
      <name val="Cambria"/>
      <family val="2"/>
      <scheme val="minor"/>
    </font>
    <font>
      <sz val="11"/>
      <color theme="1" tint="0.24994659260841701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0"/>
      <color theme="1" tint="0.34998626667073579"/>
      <name val="Cambria"/>
      <family val="2"/>
      <scheme val="minor"/>
    </font>
    <font>
      <sz val="14"/>
      <color theme="1" tint="0.24994659260841701"/>
      <name val="Cambria"/>
      <family val="2"/>
      <scheme val="major"/>
    </font>
    <font>
      <sz val="12"/>
      <color theme="1"/>
      <name val="Cambria"/>
      <family val="2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theme="0" tint="-4.9989318521683403E-2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 applyBorder="1"/>
    <xf numFmtId="0" fontId="2" fillId="0" borderId="0" xfId="0" applyFont="1" applyAlignment="1">
      <alignment horizontal="left"/>
    </xf>
    <xf numFmtId="0" fontId="1" fillId="0" borderId="0" xfId="0" applyFont="1" applyBorder="1" applyAlignment="1"/>
    <xf numFmtId="0" fontId="0" fillId="0" borderId="0" xfId="0" applyBorder="1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/>
    <xf numFmtId="0" fontId="5" fillId="0" borderId="0" xfId="0" applyFont="1"/>
    <xf numFmtId="0" fontId="5" fillId="0" borderId="0" xfId="0" applyFont="1" applyFill="1" applyBorder="1" applyAlignment="1"/>
    <xf numFmtId="0" fontId="5" fillId="0" borderId="0" xfId="0" applyFont="1" applyAlignment="1"/>
    <xf numFmtId="0" fontId="11" fillId="0" borderId="0" xfId="2" applyAlignment="1"/>
    <xf numFmtId="0" fontId="11" fillId="0" borderId="1" xfId="2" applyBorder="1" applyAlignment="1"/>
    <xf numFmtId="0" fontId="11" fillId="0" borderId="1" xfId="2" applyBorder="1" applyAlignment="1">
      <alignment horizontal="left"/>
    </xf>
    <xf numFmtId="0" fontId="11" fillId="0" borderId="1" xfId="2" applyBorder="1" applyAlignment="1">
      <alignment horizontal="center"/>
    </xf>
    <xf numFmtId="0" fontId="5" fillId="0" borderId="3" xfId="0" applyNumberFormat="1" applyFont="1" applyBorder="1" applyAlignment="1">
      <alignment horizontal="left"/>
    </xf>
    <xf numFmtId="49" fontId="5" fillId="0" borderId="0" xfId="0" applyNumberFormat="1" applyFont="1" applyBorder="1"/>
    <xf numFmtId="0" fontId="5" fillId="0" borderId="4" xfId="0" applyNumberFormat="1" applyFont="1" applyBorder="1" applyAlignment="1">
      <alignment horizontal="left"/>
    </xf>
    <xf numFmtId="0" fontId="5" fillId="0" borderId="5" xfId="0" applyNumberFormat="1" applyFont="1" applyBorder="1" applyAlignment="1">
      <alignment horizontal="left"/>
    </xf>
    <xf numFmtId="165" fontId="4" fillId="0" borderId="0" xfId="0" applyNumberFormat="1" applyFont="1"/>
    <xf numFmtId="166" fontId="5" fillId="0" borderId="5" xfId="0" applyNumberFormat="1" applyFont="1" applyBorder="1"/>
    <xf numFmtId="166" fontId="5" fillId="0" borderId="0" xfId="0" applyNumberFormat="1" applyFont="1" applyBorder="1"/>
    <xf numFmtId="166" fontId="5" fillId="0" borderId="3" xfId="0" applyNumberFormat="1" applyFont="1" applyBorder="1"/>
    <xf numFmtId="166" fontId="5" fillId="0" borderId="4" xfId="0" applyNumberFormat="1" applyFont="1" applyBorder="1" applyAlignment="1"/>
    <xf numFmtId="166" fontId="5" fillId="0" borderId="4" xfId="0" applyNumberFormat="1" applyFont="1" applyBorder="1"/>
    <xf numFmtId="166" fontId="4" fillId="0" borderId="0" xfId="0" applyNumberFormat="1" applyFont="1"/>
    <xf numFmtId="166" fontId="6" fillId="0" borderId="0" xfId="0" applyNumberFormat="1" applyFont="1"/>
    <xf numFmtId="164" fontId="5" fillId="0" borderId="0" xfId="0" applyNumberFormat="1" applyFont="1" applyFill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49" fontId="5" fillId="0" borderId="0" xfId="0" applyNumberFormat="1" applyFont="1"/>
    <xf numFmtId="49" fontId="5" fillId="0" borderId="2" xfId="0" applyNumberFormat="1" applyFont="1" applyBorder="1"/>
    <xf numFmtId="49" fontId="5" fillId="0" borderId="5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3" fillId="0" borderId="0" xfId="0" applyFont="1" applyAlignment="1">
      <alignment horizontal="left" vertical="top" wrapText="1"/>
    </xf>
  </cellXfs>
  <cellStyles count="6"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</cellStyles>
  <dxfs count="30"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ont>
        <b val="0"/>
        <i val="0"/>
        <color theme="1" tint="0.34998626667073579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dotted">
          <color theme="0" tint="-0.24994659260841701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ommercialInvoice_Table1" pivot="0" count="2" xr9:uid="{00000000-0011-0000-FFFF-FFFF00000000}">
      <tableStyleElement type="wholeTable" dxfId="29"/>
      <tableStyleElement type="headerRow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114088</xdr:rowOff>
    </xdr:from>
    <xdr:to>
      <xdr:col>2</xdr:col>
      <xdr:colOff>18915</xdr:colOff>
      <xdr:row>1</xdr:row>
      <xdr:rowOff>590686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71263"/>
          <a:ext cx="1076190" cy="4765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2</xdr:row>
      <xdr:rowOff>123825</xdr:rowOff>
    </xdr:from>
    <xdr:to>
      <xdr:col>10</xdr:col>
      <xdr:colOff>323850</xdr:colOff>
      <xdr:row>9</xdr:row>
      <xdr:rowOff>76199</xdr:rowOff>
    </xdr:to>
    <xdr:sp macro="" textlink="">
      <xdr:nvSpPr>
        <xdr:cNvPr id="2" name="Texto Explicativo Retangular 1" descr="Use esta tabela para controlar a formatação condicional na planilha Nota Fiscal. Selecione ATIVAR ou DESATIVAR para habilitar ou desabilitar uma regra de formatação condicional para a nota fiscal." title="Dica de Formatação Condicion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991975" y="447675"/>
          <a:ext cx="1866900" cy="1123949"/>
        </a:xfrm>
        <a:prstGeom prst="wedgeRectCallout">
          <a:avLst>
            <a:gd name="adj1" fmla="val -67512"/>
            <a:gd name="adj2" fmla="val -23201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</a:rPr>
            <a:t>Use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</a:rPr>
            <a:t> esta tabela para controlar a formatação condicional na planilha Nota Fiscal. </a:t>
          </a:r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</a:rPr>
            <a:t>Selecione ATIVAR ou DESATIVAR para habilitar ou desabilitar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</a:rPr>
            <a:t> uma</a:t>
          </a:r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</a:rPr>
            <a:t> regra de 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</a:rPr>
            <a:t> formatação condicional para a nota fiscal.</a:t>
          </a:r>
          <a:endParaRPr lang="en-US" sz="9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TermosFOB" displayName="tblTermosFOB" ref="A5:B12" totalsRowShown="0" headerRowDxfId="10" dataDxfId="9">
  <tableColumns count="2">
    <tableColumn id="1" xr3:uid="{00000000-0010-0000-0000-000001000000}" name="Livre a Bordo/Termo de Comércio Internacional" dataDxfId="8"/>
    <tableColumn id="2" xr3:uid="{00000000-0010-0000-0000-000002000000}" name="SIGNIFICADO" dataDxfId="7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Termos de Comércio Internacional/Livre a Bordo" altTextSummary="Lista de abreviações e descrições de termos de comécio internacional/livre a bordo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blTransportadors" displayName="tblTransportadors" ref="D5:D9" totalsRowShown="0" headerRowDxfId="6" dataDxfId="5">
  <tableColumns count="1">
    <tableColumn id="1" xr3:uid="{00000000-0010-0000-0100-000001000000}" name="TRANSPORTADORA" dataDxfId="4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Transportadora" altTextSummary="Lista de transportadoras, como USPS, FedEx, UPS etc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FormataçãoCondicional" displayName="tblFormataçãoCondicional" ref="F5:G21" totalsRowShown="0" headerRowDxfId="3" dataDxfId="2">
  <tableColumns count="2">
    <tableColumn id="1" xr3:uid="{00000000-0010-0000-0200-000001000000}" name="REGRAS DE FORMATAÇÃO CONDICIONAL" dataDxfId="1"/>
    <tableColumn id="3" xr3:uid="{00000000-0010-0000-0200-000003000000}" name="ATIVAR/DESATIVAR" dataDxfId="0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Regras de Formatação Condicional" altTextSummary="Use esta tabela para controlar a formatação condicional na planilha Nota Fiscal. Selecione ATIVAR ou DESATIVAR para habilitar ou regra de formatação condicional na nota fiscal.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CommercialInvoice_Fonts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249977111117893"/>
    <pageSetUpPr autoPageBreaks="0" fitToPage="1"/>
  </sheetPr>
  <dimension ref="B1:M50"/>
  <sheetViews>
    <sheetView showGridLines="0" tabSelected="1" zoomScaleNormal="100" workbookViewId="0">
      <selection activeCell="R7" sqref="R7"/>
    </sheetView>
  </sheetViews>
  <sheetFormatPr defaultColWidth="12.7109375" defaultRowHeight="12.75" x14ac:dyDescent="0.2"/>
  <cols>
    <col min="1" max="1" width="3" customWidth="1"/>
    <col min="2" max="2" width="14.7109375" customWidth="1"/>
    <col min="3" max="3" width="1.28515625" customWidth="1"/>
    <col min="4" max="4" width="12.7109375" customWidth="1"/>
    <col min="5" max="5" width="1.28515625" customWidth="1"/>
    <col min="6" max="6" width="49.28515625" customWidth="1"/>
    <col min="7" max="7" width="1.7109375" customWidth="1"/>
    <col min="8" max="8" width="1.28515625" customWidth="1"/>
    <col min="9" max="9" width="12.7109375" customWidth="1"/>
    <col min="10" max="10" width="1.28515625" customWidth="1"/>
    <col min="11" max="11" width="12.7109375" customWidth="1"/>
    <col min="12" max="12" width="1.28515625" customWidth="1"/>
    <col min="13" max="13" width="12.7109375" customWidth="1"/>
    <col min="14" max="14" width="1.7109375" customWidth="1"/>
  </cols>
  <sheetData>
    <row r="1" spans="2:13" ht="20.25" customHeight="1" x14ac:dyDescent="0.2"/>
    <row r="2" spans="2:13" ht="66" customHeight="1" x14ac:dyDescent="0.2"/>
    <row r="3" spans="2:13" ht="15.75" x14ac:dyDescent="0.25">
      <c r="B3" s="24" t="s">
        <v>40</v>
      </c>
      <c r="C3" s="2"/>
      <c r="D3" s="3"/>
      <c r="E3" s="4"/>
      <c r="G3" s="25" t="s">
        <v>41</v>
      </c>
      <c r="H3" s="2"/>
      <c r="I3" s="3"/>
    </row>
    <row r="4" spans="2:13" ht="20.25" customHeight="1" x14ac:dyDescent="0.2">
      <c r="B4" s="20" t="s">
        <v>60</v>
      </c>
      <c r="C4" s="11"/>
      <c r="D4" s="11"/>
      <c r="E4" s="11"/>
      <c r="F4" s="11"/>
      <c r="G4" s="20" t="s">
        <v>58</v>
      </c>
      <c r="H4" s="11"/>
      <c r="I4" s="11"/>
      <c r="J4" s="21"/>
      <c r="K4" s="21"/>
      <c r="L4" s="21"/>
      <c r="M4" s="21"/>
    </row>
    <row r="5" spans="2:13" x14ac:dyDescent="0.2">
      <c r="B5" s="22" t="s">
        <v>59</v>
      </c>
      <c r="C5" s="11"/>
      <c r="D5" s="11"/>
      <c r="E5" s="11"/>
      <c r="F5" s="11"/>
      <c r="G5" s="22" t="s">
        <v>61</v>
      </c>
      <c r="H5" s="11"/>
      <c r="I5" s="11"/>
      <c r="J5" s="21"/>
      <c r="K5" s="23"/>
      <c r="L5" s="23"/>
      <c r="M5" s="21"/>
    </row>
    <row r="6" spans="2:13" x14ac:dyDescent="0.2">
      <c r="B6" s="22" t="s">
        <v>68</v>
      </c>
      <c r="C6" s="11"/>
      <c r="D6" s="11"/>
      <c r="E6" s="11"/>
      <c r="F6" s="11"/>
      <c r="G6" s="22" t="s">
        <v>66</v>
      </c>
      <c r="H6" s="11"/>
      <c r="I6" s="11"/>
      <c r="J6" s="21"/>
      <c r="K6" s="23"/>
      <c r="L6" s="23"/>
      <c r="M6" s="21"/>
    </row>
    <row r="7" spans="2:13" x14ac:dyDescent="0.2">
      <c r="B7" s="40">
        <v>8885550104</v>
      </c>
      <c r="C7" s="40"/>
      <c r="D7" s="40"/>
      <c r="E7" s="11"/>
      <c r="F7" s="11"/>
      <c r="G7" s="40">
        <v>5095550192</v>
      </c>
      <c r="H7" s="40"/>
      <c r="I7" s="40"/>
      <c r="J7" s="21"/>
      <c r="K7" s="23"/>
      <c r="L7" s="23"/>
      <c r="M7" s="21"/>
    </row>
    <row r="8" spans="2:13" x14ac:dyDescent="0.2">
      <c r="B8" s="40">
        <v>8885550105</v>
      </c>
      <c r="C8" s="40"/>
      <c r="D8" s="40"/>
      <c r="E8" s="11"/>
      <c r="F8" s="11"/>
      <c r="G8" s="40">
        <v>5095550193</v>
      </c>
      <c r="H8" s="40"/>
      <c r="I8" s="40"/>
      <c r="J8" s="21"/>
      <c r="K8" s="23"/>
      <c r="L8" s="23"/>
      <c r="M8" s="21"/>
    </row>
    <row r="9" spans="2:13" x14ac:dyDescent="0.2">
      <c r="B9" s="8"/>
      <c r="C9" s="8"/>
      <c r="D9" s="8"/>
      <c r="E9" s="8"/>
      <c r="F9" s="8"/>
      <c r="G9" s="8"/>
      <c r="J9" s="5"/>
      <c r="K9" s="5"/>
      <c r="L9" s="5"/>
    </row>
    <row r="11" spans="2:13" ht="15.75" x14ac:dyDescent="0.25">
      <c r="B11" s="26" t="s">
        <v>55</v>
      </c>
      <c r="C11" s="10"/>
      <c r="D11" s="10"/>
      <c r="E11" s="6"/>
      <c r="F11" s="26" t="s">
        <v>64</v>
      </c>
      <c r="G11" s="10"/>
      <c r="H11" s="6"/>
      <c r="I11" s="26" t="s">
        <v>56</v>
      </c>
      <c r="J11" s="6"/>
      <c r="K11" s="27" t="s">
        <v>57</v>
      </c>
      <c r="L11" s="6"/>
      <c r="M11" s="26" t="s">
        <v>44</v>
      </c>
    </row>
    <row r="12" spans="2:13" ht="20.25" customHeight="1" x14ac:dyDescent="0.2">
      <c r="B12" s="42" t="s">
        <v>67</v>
      </c>
      <c r="C12" s="42"/>
      <c r="D12" s="42"/>
      <c r="E12" s="14"/>
      <c r="F12" s="42">
        <v>123</v>
      </c>
      <c r="G12" s="42"/>
      <c r="H12" s="14"/>
      <c r="I12" s="15">
        <v>40909</v>
      </c>
      <c r="J12" s="16"/>
      <c r="K12" s="17">
        <v>1</v>
      </c>
      <c r="L12" s="18"/>
      <c r="M12" s="19" t="s">
        <v>11</v>
      </c>
    </row>
    <row r="13" spans="2:13" x14ac:dyDescent="0.2">
      <c r="E13" s="7"/>
      <c r="H13" s="7"/>
    </row>
    <row r="14" spans="2:13" ht="15.75" x14ac:dyDescent="0.25">
      <c r="B14" s="26" t="s">
        <v>45</v>
      </c>
      <c r="C14" s="10"/>
      <c r="D14" s="10"/>
      <c r="E14" s="6"/>
      <c r="F14" s="26" t="s">
        <v>46</v>
      </c>
      <c r="G14" s="10"/>
      <c r="H14" s="6"/>
      <c r="I14" s="26" t="s">
        <v>47</v>
      </c>
      <c r="J14" s="10"/>
      <c r="K14" s="10"/>
      <c r="L14" s="10"/>
      <c r="M14" s="10"/>
    </row>
    <row r="15" spans="2:13" ht="20.25" customHeight="1" x14ac:dyDescent="0.2">
      <c r="B15" s="42" t="s">
        <v>42</v>
      </c>
      <c r="C15" s="42"/>
      <c r="D15" s="42"/>
      <c r="E15" s="14"/>
      <c r="F15" s="42" t="s">
        <v>10</v>
      </c>
      <c r="G15" s="42"/>
      <c r="H15" s="14"/>
      <c r="I15" s="42" t="str">
        <f>IFERROR(INDEX(tblTermosFOB[],MATCH(F15,tblTermosFOB[Livre a Bordo/Termo de Comércio Internacional],0),2),"")</f>
        <v>Destino</v>
      </c>
      <c r="J15" s="42"/>
      <c r="K15" s="42"/>
      <c r="L15" s="42"/>
      <c r="M15" s="42"/>
    </row>
    <row r="17" spans="2:13" ht="3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3" customHeight="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3" customHeight="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3" customHeight="1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3" customHeight="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3" spans="2:13" ht="15.75" x14ac:dyDescent="0.25">
      <c r="B23" s="25" t="s">
        <v>48</v>
      </c>
      <c r="D23" s="25" t="s">
        <v>47</v>
      </c>
      <c r="E23" s="2"/>
      <c r="F23" s="2"/>
      <c r="G23" s="2"/>
      <c r="H23" s="2"/>
      <c r="I23" s="2"/>
      <c r="K23" s="25" t="s">
        <v>49</v>
      </c>
      <c r="L23" s="7"/>
      <c r="M23" s="25" t="s">
        <v>50</v>
      </c>
    </row>
    <row r="24" spans="2:13" x14ac:dyDescent="0.2">
      <c r="B24" s="31">
        <v>1</v>
      </c>
      <c r="C24" s="29"/>
      <c r="D24" s="45" t="s">
        <v>62</v>
      </c>
      <c r="E24" s="45"/>
      <c r="F24" s="45"/>
      <c r="G24" s="45"/>
      <c r="H24" s="45"/>
      <c r="I24" s="45"/>
      <c r="J24" s="29"/>
      <c r="K24" s="33">
        <v>15</v>
      </c>
      <c r="L24" s="34"/>
      <c r="M24" s="33">
        <f t="shared" ref="M24:M36" si="0">IF(AND(K24&lt;&gt;"",B24&lt;&gt;""),B24*K24,"")</f>
        <v>15</v>
      </c>
    </row>
    <row r="25" spans="2:13" x14ac:dyDescent="0.2">
      <c r="B25" s="28">
        <v>5</v>
      </c>
      <c r="C25" s="29"/>
      <c r="D25" s="41" t="s">
        <v>63</v>
      </c>
      <c r="E25" s="41"/>
      <c r="F25" s="41"/>
      <c r="G25" s="41"/>
      <c r="H25" s="41"/>
      <c r="I25" s="41"/>
      <c r="J25" s="29"/>
      <c r="K25" s="35">
        <v>275</v>
      </c>
      <c r="L25" s="34"/>
      <c r="M25" s="35">
        <f t="shared" si="0"/>
        <v>1375</v>
      </c>
    </row>
    <row r="26" spans="2:13" x14ac:dyDescent="0.2">
      <c r="B26" s="28"/>
      <c r="C26" s="29"/>
      <c r="D26" s="41"/>
      <c r="E26" s="41"/>
      <c r="F26" s="41"/>
      <c r="G26" s="41"/>
      <c r="H26" s="41"/>
      <c r="I26" s="41"/>
      <c r="J26" s="29"/>
      <c r="K26" s="35"/>
      <c r="L26" s="34"/>
      <c r="M26" s="35" t="str">
        <f t="shared" si="0"/>
        <v/>
      </c>
    </row>
    <row r="27" spans="2:13" x14ac:dyDescent="0.2">
      <c r="B27" s="28"/>
      <c r="C27" s="29"/>
      <c r="D27" s="41"/>
      <c r="E27" s="41"/>
      <c r="F27" s="41"/>
      <c r="G27" s="41"/>
      <c r="H27" s="41"/>
      <c r="I27" s="41"/>
      <c r="J27" s="29"/>
      <c r="K27" s="35"/>
      <c r="L27" s="34"/>
      <c r="M27" s="35" t="str">
        <f t="shared" si="0"/>
        <v/>
      </c>
    </row>
    <row r="28" spans="2:13" x14ac:dyDescent="0.2">
      <c r="B28" s="28"/>
      <c r="C28" s="29"/>
      <c r="D28" s="41"/>
      <c r="E28" s="41"/>
      <c r="F28" s="41"/>
      <c r="G28" s="41"/>
      <c r="H28" s="41"/>
      <c r="I28" s="41"/>
      <c r="J28" s="29"/>
      <c r="K28" s="35"/>
      <c r="L28" s="34"/>
      <c r="M28" s="35" t="str">
        <f t="shared" si="0"/>
        <v/>
      </c>
    </row>
    <row r="29" spans="2:13" x14ac:dyDescent="0.2">
      <c r="B29" s="28"/>
      <c r="C29" s="29"/>
      <c r="D29" s="41"/>
      <c r="E29" s="41"/>
      <c r="F29" s="41"/>
      <c r="G29" s="41"/>
      <c r="H29" s="41"/>
      <c r="I29" s="41"/>
      <c r="J29" s="29"/>
      <c r="K29" s="35"/>
      <c r="L29" s="34"/>
      <c r="M29" s="35" t="str">
        <f t="shared" si="0"/>
        <v/>
      </c>
    </row>
    <row r="30" spans="2:13" x14ac:dyDescent="0.2">
      <c r="B30" s="28"/>
      <c r="C30" s="29"/>
      <c r="D30" s="41"/>
      <c r="E30" s="41"/>
      <c r="F30" s="41"/>
      <c r="G30" s="41"/>
      <c r="H30" s="41"/>
      <c r="I30" s="41"/>
      <c r="J30" s="29"/>
      <c r="K30" s="35"/>
      <c r="L30" s="34"/>
      <c r="M30" s="35" t="str">
        <f t="shared" si="0"/>
        <v/>
      </c>
    </row>
    <row r="31" spans="2:13" x14ac:dyDescent="0.2">
      <c r="B31" s="28"/>
      <c r="C31" s="29"/>
      <c r="D31" s="41"/>
      <c r="E31" s="41"/>
      <c r="F31" s="41"/>
      <c r="G31" s="41"/>
      <c r="H31" s="41"/>
      <c r="I31" s="41"/>
      <c r="J31" s="29"/>
      <c r="K31" s="35"/>
      <c r="L31" s="34"/>
      <c r="M31" s="35" t="str">
        <f t="shared" si="0"/>
        <v/>
      </c>
    </row>
    <row r="32" spans="2:13" x14ac:dyDescent="0.2">
      <c r="B32" s="28"/>
      <c r="C32" s="29"/>
      <c r="D32" s="41"/>
      <c r="E32" s="41"/>
      <c r="F32" s="41"/>
      <c r="G32" s="41"/>
      <c r="H32" s="41"/>
      <c r="I32" s="41"/>
      <c r="J32" s="29"/>
      <c r="K32" s="35"/>
      <c r="L32" s="34"/>
      <c r="M32" s="35" t="str">
        <f t="shared" si="0"/>
        <v/>
      </c>
    </row>
    <row r="33" spans="2:13" x14ac:dyDescent="0.2">
      <c r="B33" s="28"/>
      <c r="C33" s="29"/>
      <c r="D33" s="41"/>
      <c r="E33" s="41"/>
      <c r="F33" s="41"/>
      <c r="G33" s="41"/>
      <c r="H33" s="41"/>
      <c r="I33" s="41"/>
      <c r="J33" s="29"/>
      <c r="K33" s="35"/>
      <c r="L33" s="34"/>
      <c r="M33" s="35" t="str">
        <f t="shared" si="0"/>
        <v/>
      </c>
    </row>
    <row r="34" spans="2:13" x14ac:dyDescent="0.2">
      <c r="B34" s="28"/>
      <c r="C34" s="29"/>
      <c r="D34" s="41"/>
      <c r="E34" s="41"/>
      <c r="F34" s="41"/>
      <c r="G34" s="41"/>
      <c r="H34" s="41"/>
      <c r="I34" s="41"/>
      <c r="J34" s="29"/>
      <c r="K34" s="35"/>
      <c r="L34" s="34"/>
      <c r="M34" s="35" t="str">
        <f t="shared" si="0"/>
        <v/>
      </c>
    </row>
    <row r="35" spans="2:13" x14ac:dyDescent="0.2">
      <c r="B35" s="28"/>
      <c r="C35" s="29"/>
      <c r="D35" s="41"/>
      <c r="E35" s="41"/>
      <c r="F35" s="41"/>
      <c r="G35" s="41"/>
      <c r="H35" s="41"/>
      <c r="I35" s="41"/>
      <c r="J35" s="29"/>
      <c r="K35" s="35"/>
      <c r="L35" s="34"/>
      <c r="M35" s="35" t="str">
        <f t="shared" si="0"/>
        <v/>
      </c>
    </row>
    <row r="36" spans="2:13" x14ac:dyDescent="0.2">
      <c r="B36" s="30"/>
      <c r="C36" s="29"/>
      <c r="D36" s="46"/>
      <c r="E36" s="46"/>
      <c r="F36" s="46"/>
      <c r="G36" s="46"/>
      <c r="H36" s="46"/>
      <c r="I36" s="46"/>
      <c r="J36" s="29"/>
      <c r="K36" s="36"/>
      <c r="L36" s="34"/>
      <c r="M36" s="37" t="str">
        <f t="shared" si="0"/>
        <v/>
      </c>
    </row>
    <row r="37" spans="2:13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 t="s">
        <v>5</v>
      </c>
      <c r="L37" s="11"/>
      <c r="M37" s="38">
        <f>SUM(M24:M36)</f>
        <v>1390</v>
      </c>
    </row>
    <row r="38" spans="2:13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 t="s">
        <v>19</v>
      </c>
      <c r="L38" s="11"/>
      <c r="M38" s="32">
        <v>7.4999999999999997E-2</v>
      </c>
    </row>
    <row r="39" spans="2:13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 t="s">
        <v>6</v>
      </c>
      <c r="L39" s="11"/>
      <c r="M39" s="38">
        <f>AlíquotadeImposto*Subtotal</f>
        <v>104.25</v>
      </c>
    </row>
    <row r="40" spans="2:13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 t="s">
        <v>3</v>
      </c>
      <c r="L40" s="11"/>
      <c r="M40" s="38">
        <v>0</v>
      </c>
    </row>
    <row r="41" spans="2:13" x14ac:dyDescent="0.2">
      <c r="B41" s="11"/>
      <c r="C41" s="11"/>
      <c r="D41" s="11"/>
      <c r="E41" s="11"/>
      <c r="F41" s="11"/>
      <c r="G41" s="11"/>
      <c r="H41" s="11"/>
      <c r="I41" s="11"/>
      <c r="J41" s="11"/>
      <c r="K41" s="13" t="s">
        <v>18</v>
      </c>
      <c r="L41" s="13"/>
      <c r="M41" s="39">
        <f>SUM(Outros,TotaldeImpostos,Subtotal)</f>
        <v>1494.25</v>
      </c>
    </row>
    <row r="42" spans="2:13" ht="3" customHeigh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3" customHeigh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3" customHeight="1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3" customHeigh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3" customHeight="1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8" spans="2:13" ht="15.75" x14ac:dyDescent="0.25">
      <c r="B48" s="25" t="s">
        <v>43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x14ac:dyDescent="0.2">
      <c r="B49" s="44" t="s">
        <v>20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2:13" x14ac:dyDescent="0.2">
      <c r="B50" s="43" t="s">
        <v>65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</sheetData>
  <mergeCells count="24">
    <mergeCell ref="B50:M50"/>
    <mergeCell ref="B49:M49"/>
    <mergeCell ref="D29:I29"/>
    <mergeCell ref="D30:I30"/>
    <mergeCell ref="I15:M15"/>
    <mergeCell ref="F15:G15"/>
    <mergeCell ref="B15:D15"/>
    <mergeCell ref="D24:I24"/>
    <mergeCell ref="D34:I34"/>
    <mergeCell ref="D35:I35"/>
    <mergeCell ref="D36:I36"/>
    <mergeCell ref="D32:I32"/>
    <mergeCell ref="D33:I33"/>
    <mergeCell ref="G8:I8"/>
    <mergeCell ref="G7:I7"/>
    <mergeCell ref="B8:D8"/>
    <mergeCell ref="B7:D7"/>
    <mergeCell ref="D31:I31"/>
    <mergeCell ref="B12:D12"/>
    <mergeCell ref="F12:G12"/>
    <mergeCell ref="D25:I25"/>
    <mergeCell ref="D26:I26"/>
    <mergeCell ref="D27:I27"/>
    <mergeCell ref="D28:I28"/>
  </mergeCells>
  <conditionalFormatting sqref="B4">
    <cfRule type="expression" dxfId="27" priority="34">
      <formula>(NomedoVendedor="")*bNomedoVendedor</formula>
    </cfRule>
  </conditionalFormatting>
  <conditionalFormatting sqref="G4">
    <cfRule type="expression" dxfId="26" priority="29">
      <formula>(NomedoComprador="")*bNomedoComprador</formula>
    </cfRule>
  </conditionalFormatting>
  <conditionalFormatting sqref="F12:G12">
    <cfRule type="expression" dxfId="25" priority="24">
      <formula>(fatNúmerodoPC="")*bNúmerodoPC</formula>
    </cfRule>
  </conditionalFormatting>
  <conditionalFormatting sqref="B12:D12">
    <cfRule type="expression" dxfId="24" priority="23">
      <formula>(fatVendedor="")*bVendedor</formula>
    </cfRule>
  </conditionalFormatting>
  <conditionalFormatting sqref="M12">
    <cfRule type="expression" dxfId="23" priority="22">
      <formula>(fatRemetidoVia="")*bRemetidoVia</formula>
    </cfRule>
  </conditionalFormatting>
  <conditionalFormatting sqref="B15:D15">
    <cfRule type="expression" dxfId="22" priority="21">
      <formula>(fatTermos="")*bTermos</formula>
    </cfRule>
  </conditionalFormatting>
  <conditionalFormatting sqref="F15:G15">
    <cfRule type="expression" dxfId="21" priority="20">
      <formula>(fatFOBIncoterm="")*bFOBIncoterm</formula>
    </cfRule>
  </conditionalFormatting>
  <conditionalFormatting sqref="K12">
    <cfRule type="expression" dxfId="20" priority="19">
      <formula>(fatNúmPacotes="")*bNúmPacotes</formula>
    </cfRule>
  </conditionalFormatting>
  <conditionalFormatting sqref="B5">
    <cfRule type="expression" dxfId="19" priority="10">
      <formula>(EndereçodoVendedor="")*bEndereçodoVendedor</formula>
    </cfRule>
  </conditionalFormatting>
  <conditionalFormatting sqref="B6">
    <cfRule type="expression" dxfId="18" priority="8">
      <formula>(CidadeEstadoCEPdoVendedor="")*bCidadedoVendedor</formula>
    </cfRule>
  </conditionalFormatting>
  <conditionalFormatting sqref="B7">
    <cfRule type="expression" dxfId="17" priority="7">
      <formula>(TelefonedoVendedor="")*bTelefonedoVendedor</formula>
    </cfRule>
  </conditionalFormatting>
  <conditionalFormatting sqref="B8">
    <cfRule type="expression" dxfId="16" priority="6">
      <formula>(FaxdoVendedor="")*bFaxdoVendedor</formula>
    </cfRule>
  </conditionalFormatting>
  <conditionalFormatting sqref="G5">
    <cfRule type="expression" dxfId="15" priority="5">
      <formula>(EndereçodoComprador="")*bEndereçodoComprador</formula>
    </cfRule>
  </conditionalFormatting>
  <conditionalFormatting sqref="G6">
    <cfRule type="expression" dxfId="14" priority="4">
      <formula>(CidadeEstadoCEPdoComprador="")*bCidadedoComprador</formula>
    </cfRule>
  </conditionalFormatting>
  <conditionalFormatting sqref="G7">
    <cfRule type="expression" dxfId="13" priority="3">
      <formula>(TelefonedoComprador="")*bTelefonedoComprador</formula>
    </cfRule>
  </conditionalFormatting>
  <conditionalFormatting sqref="G8">
    <cfRule type="expression" dxfId="12" priority="2">
      <formula>(FaxdoComprador="")*bFaxdoComprador</formula>
    </cfRule>
  </conditionalFormatting>
  <conditionalFormatting sqref="I12">
    <cfRule type="expression" dxfId="11" priority="1">
      <formula>$I$12=""</formula>
    </cfRule>
  </conditionalFormatting>
  <printOptions horizont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249977111117893"/>
    <pageSetUpPr autoPageBreaks="0"/>
  </sheetPr>
  <dimension ref="A2:G21"/>
  <sheetViews>
    <sheetView showGridLines="0" zoomScaleNormal="100" workbookViewId="0"/>
  </sheetViews>
  <sheetFormatPr defaultRowHeight="12.75" x14ac:dyDescent="0.2"/>
  <cols>
    <col min="1" max="1" width="50.85546875" bestFit="1" customWidth="1"/>
    <col min="2" max="2" width="21.140625" bestFit="1" customWidth="1"/>
    <col min="3" max="3" width="3.85546875" customWidth="1"/>
    <col min="4" max="4" width="21.140625" bestFit="1" customWidth="1"/>
    <col min="5" max="5" width="3.85546875" customWidth="1"/>
    <col min="6" max="6" width="52.42578125" bestFit="1" customWidth="1"/>
    <col min="7" max="7" width="22.28515625" bestFit="1" customWidth="1"/>
  </cols>
  <sheetData>
    <row r="2" spans="1:7" x14ac:dyDescent="0.2">
      <c r="A2" s="47" t="s">
        <v>39</v>
      </c>
      <c r="B2" s="47"/>
      <c r="C2" s="47"/>
      <c r="D2" s="47"/>
      <c r="E2" s="47"/>
      <c r="F2" s="47"/>
      <c r="G2" s="47"/>
    </row>
    <row r="3" spans="1:7" x14ac:dyDescent="0.2">
      <c r="A3" s="1"/>
      <c r="B3" s="1"/>
    </row>
    <row r="5" spans="1:7" ht="15.75" x14ac:dyDescent="0.25">
      <c r="A5" s="9" t="s">
        <v>46</v>
      </c>
      <c r="B5" s="9" t="s">
        <v>51</v>
      </c>
      <c r="D5" s="9" t="s">
        <v>52</v>
      </c>
      <c r="F5" s="9" t="s">
        <v>53</v>
      </c>
      <c r="G5" s="9" t="s">
        <v>54</v>
      </c>
    </row>
    <row r="6" spans="1:7" s="11" customFormat="1" x14ac:dyDescent="0.2">
      <c r="A6" s="11" t="s">
        <v>0</v>
      </c>
      <c r="B6" s="11" t="s">
        <v>14</v>
      </c>
      <c r="D6" s="11" t="s">
        <v>11</v>
      </c>
      <c r="F6" s="11" t="s">
        <v>21</v>
      </c>
      <c r="G6" s="12" t="s">
        <v>37</v>
      </c>
    </row>
    <row r="7" spans="1:7" s="11" customFormat="1" x14ac:dyDescent="0.2">
      <c r="A7" s="11" t="s">
        <v>1</v>
      </c>
      <c r="B7" s="11" t="s">
        <v>15</v>
      </c>
      <c r="D7" s="11" t="s">
        <v>12</v>
      </c>
      <c r="F7" s="11" t="s">
        <v>22</v>
      </c>
      <c r="G7" s="12" t="s">
        <v>37</v>
      </c>
    </row>
    <row r="8" spans="1:7" s="11" customFormat="1" x14ac:dyDescent="0.2">
      <c r="A8" s="11" t="s">
        <v>2</v>
      </c>
      <c r="B8" s="11" t="s">
        <v>16</v>
      </c>
      <c r="D8" s="11" t="s">
        <v>13</v>
      </c>
      <c r="F8" s="11" t="s">
        <v>23</v>
      </c>
      <c r="G8" s="12" t="s">
        <v>37</v>
      </c>
    </row>
    <row r="9" spans="1:7" s="11" customFormat="1" x14ac:dyDescent="0.2">
      <c r="A9" s="11" t="s">
        <v>4</v>
      </c>
      <c r="B9" s="11" t="s">
        <v>17</v>
      </c>
      <c r="D9" s="11" t="s">
        <v>3</v>
      </c>
      <c r="F9" s="11" t="s">
        <v>24</v>
      </c>
      <c r="G9" s="12" t="s">
        <v>37</v>
      </c>
    </row>
    <row r="10" spans="1:7" s="11" customFormat="1" x14ac:dyDescent="0.2">
      <c r="A10" s="11" t="s">
        <v>7</v>
      </c>
      <c r="B10" s="11" t="s">
        <v>7</v>
      </c>
      <c r="F10" s="11" t="s">
        <v>25</v>
      </c>
      <c r="G10" s="12" t="s">
        <v>38</v>
      </c>
    </row>
    <row r="11" spans="1:7" s="11" customFormat="1" x14ac:dyDescent="0.2">
      <c r="A11" s="11" t="s">
        <v>9</v>
      </c>
      <c r="B11" s="11" t="s">
        <v>8</v>
      </c>
      <c r="F11" s="11" t="s">
        <v>26</v>
      </c>
      <c r="G11" s="12" t="s">
        <v>37</v>
      </c>
    </row>
    <row r="12" spans="1:7" s="11" customFormat="1" x14ac:dyDescent="0.2">
      <c r="A12" s="11" t="s">
        <v>10</v>
      </c>
      <c r="B12" s="11" t="s">
        <v>8</v>
      </c>
      <c r="F12" s="11" t="s">
        <v>27</v>
      </c>
      <c r="G12" s="12" t="s">
        <v>37</v>
      </c>
    </row>
    <row r="13" spans="1:7" s="11" customFormat="1" x14ac:dyDescent="0.2">
      <c r="F13" s="11" t="s">
        <v>28</v>
      </c>
      <c r="G13" s="12" t="s">
        <v>37</v>
      </c>
    </row>
    <row r="14" spans="1:7" s="11" customFormat="1" x14ac:dyDescent="0.2">
      <c r="F14" s="11" t="s">
        <v>29</v>
      </c>
      <c r="G14" s="12" t="s">
        <v>37</v>
      </c>
    </row>
    <row r="15" spans="1:7" s="11" customFormat="1" x14ac:dyDescent="0.2">
      <c r="F15" s="11" t="s">
        <v>30</v>
      </c>
      <c r="G15" s="12" t="s">
        <v>38</v>
      </c>
    </row>
    <row r="16" spans="1:7" s="11" customFormat="1" x14ac:dyDescent="0.2">
      <c r="F16" s="11" t="s">
        <v>31</v>
      </c>
      <c r="G16" s="12" t="s">
        <v>37</v>
      </c>
    </row>
    <row r="17" spans="6:7" s="11" customFormat="1" x14ac:dyDescent="0.2">
      <c r="F17" s="11" t="s">
        <v>32</v>
      </c>
      <c r="G17" s="12" t="s">
        <v>37</v>
      </c>
    </row>
    <row r="18" spans="6:7" s="11" customFormat="1" x14ac:dyDescent="0.2">
      <c r="F18" s="11" t="s">
        <v>33</v>
      </c>
      <c r="G18" s="12" t="s">
        <v>38</v>
      </c>
    </row>
    <row r="19" spans="6:7" s="11" customFormat="1" x14ac:dyDescent="0.2">
      <c r="F19" s="11" t="s">
        <v>34</v>
      </c>
      <c r="G19" s="12" t="s">
        <v>38</v>
      </c>
    </row>
    <row r="20" spans="6:7" s="11" customFormat="1" x14ac:dyDescent="0.2">
      <c r="F20" s="11" t="s">
        <v>35</v>
      </c>
      <c r="G20" s="12" t="s">
        <v>38</v>
      </c>
    </row>
    <row r="21" spans="6:7" s="11" customFormat="1" x14ac:dyDescent="0.2">
      <c r="F21" s="11" t="s">
        <v>36</v>
      </c>
      <c r="G21" s="12" t="s">
        <v>37</v>
      </c>
    </row>
  </sheetData>
  <mergeCells count="1">
    <mergeCell ref="A2:G2"/>
  </mergeCells>
  <dataValidations count="1">
    <dataValidation type="list" allowBlank="1" showErrorMessage="1" errorTitle="ATIVAR/DESATIVAR" error="Selecione ATIVAR ou DESATIVAR" sqref="G6:G21" xr:uid="{00000000-0002-0000-0100-000000000000}">
      <formula1>"Ativado,Desativado"</formula1>
    </dataValidation>
  </dataValidations>
  <pageMargins left="0.7" right="0.7" top="0.75" bottom="0.75" header="0.3" footer="0.3"/>
  <pageSetup paperSize="9" orientation="landscape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9AF64C7-C34D-4735-87E3-67F2A1E881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24</vt:i4>
      </vt:variant>
    </vt:vector>
  </HeadingPairs>
  <TitlesOfParts>
    <vt:vector size="26" baseType="lpstr">
      <vt:lpstr>Fatura</vt:lpstr>
      <vt:lpstr>Configurações</vt:lpstr>
      <vt:lpstr>AlíquotadeImposto</vt:lpstr>
      <vt:lpstr>CidadeEstadoCEPdoComprador</vt:lpstr>
      <vt:lpstr>CidadeEstadoCEPdoVendedor</vt:lpstr>
      <vt:lpstr>EndereçodoComprador</vt:lpstr>
      <vt:lpstr>EndereçodoVendedor</vt:lpstr>
      <vt:lpstr>fatDesc</vt:lpstr>
      <vt:lpstr>fatFOBIncoterm</vt:lpstr>
      <vt:lpstr>fatNúmerodoPC</vt:lpstr>
      <vt:lpstr>fatNúmPacotes</vt:lpstr>
      <vt:lpstr>fatRemetidoVia</vt:lpstr>
      <vt:lpstr>fatTermos</vt:lpstr>
      <vt:lpstr>fatVendedor</vt:lpstr>
      <vt:lpstr>FaxdoComprador</vt:lpstr>
      <vt:lpstr>FaxdoVendedor</vt:lpstr>
      <vt:lpstr>NomedoComprador</vt:lpstr>
      <vt:lpstr>NomedoVendedor</vt:lpstr>
      <vt:lpstr>Outros</vt:lpstr>
      <vt:lpstr>Subtotal</vt:lpstr>
      <vt:lpstr>TelefonedoComprador</vt:lpstr>
      <vt:lpstr>TelefonedoVendedor</vt:lpstr>
      <vt:lpstr>TermosdeEnvio</vt:lpstr>
      <vt:lpstr>TotaldeImpostos</vt:lpstr>
      <vt:lpstr>TotalGeral</vt:lpstr>
      <vt:lpstr>Transportador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2019-10-09T18:47:54Z</dcterms:created>
  <dcterms:modified xsi:type="dcterms:W3CDTF">2019-10-09T18:47:54Z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TC031076399991</vt:lpwstr>
  </property>
</Properties>
</file>