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luizdomf\Desktop\Roberto\33\34\"/>
    </mc:Choice>
  </mc:AlternateContent>
  <xr:revisionPtr revIDLastSave="0" documentId="8_{198135D7-BE28-46AA-93B5-D00E0BFECA05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sumo" sheetId="1" r:id="rId1"/>
    <sheet name="Lista de Presentes" sheetId="2" r:id="rId2"/>
  </sheets>
  <definedNames>
    <definedName name="Ajustar_orçamento">Resumo!$D$4</definedName>
    <definedName name="Dinheiro_alocado_restante">IF(Destinatários[[#Totals],[% DO ORÇAMENTO 
PLANEJADO]]=1,OrçamentoTotal*Resumo!XFD1,IF(Destinatários[[#Totals],[% DO ORÇAMENTO 
PLANEJADO]]&gt;1,(OrçamentoTotal/Destinatários[[#Totals],[% DO ORÇAMENTO 
PLANEJADO]])*Resumo!XFD1,OrçamentoTotal*Resumo!XFD1))</definedName>
    <definedName name="NomesDeDestinatários">Destinatários[DESTINATÁRIO]</definedName>
    <definedName name="OrçamentoTotal">Resumo!$F$1</definedName>
    <definedName name="RegiãoDoTítuloDaLinha1..F4">Resumo!$E$1</definedName>
    <definedName name="RESTANTE">Resumo!$F$3</definedName>
    <definedName name="Título1">Destinatários[[#Headers],[DESTINATÁRIO]]</definedName>
    <definedName name="Título2">Presentes[[#Headers],[DESTINATÁRIO]]</definedName>
    <definedName name="_xlnm.Print_Titles" localSheetId="1">'Lista de Presentes'!$2:$2</definedName>
    <definedName name="_xlnm.Print_Titles" localSheetId="0">Resumo!$5:$5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6" i="1"/>
  <c r="F2" i="1" l="1"/>
  <c r="F3" i="1" s="1"/>
  <c r="E11" i="1" l="1"/>
  <c r="C11" i="1"/>
  <c r="D10" i="1" l="1"/>
  <c r="D6" i="1"/>
  <c r="D9" i="1"/>
  <c r="D8" i="1"/>
  <c r="D7" i="1"/>
  <c r="F11" i="1"/>
  <c r="D11" i="1" l="1"/>
</calcChain>
</file>

<file path=xl/sharedStrings.xml><?xml version="1.0" encoding="utf-8"?>
<sst xmlns="http://schemas.openxmlformats.org/spreadsheetml/2006/main" count="47" uniqueCount="30">
  <si>
    <t>Natal</t>
  </si>
  <si>
    <t>DESTINATÁRIO</t>
  </si>
  <si>
    <t>Diogo</t>
  </si>
  <si>
    <t>Julieta</t>
  </si>
  <si>
    <t>Mateus</t>
  </si>
  <si>
    <t>Sara</t>
  </si>
  <si>
    <t>Henrique</t>
  </si>
  <si>
    <t>Total</t>
  </si>
  <si>
    <t>CONTROLADOR DE PRESENTES</t>
  </si>
  <si>
    <t>Sim</t>
  </si>
  <si>
    <t>ORÇAMENTO TOTAL</t>
  </si>
  <si>
    <t>GASTO</t>
  </si>
  <si>
    <t>ORÇAMENTO RESTANTE</t>
  </si>
  <si>
    <t>PRESENTES RESTANTES</t>
  </si>
  <si>
    <t>LISTA DE PRESENTES</t>
  </si>
  <si>
    <t>PRESENTE</t>
  </si>
  <si>
    <t>Casa de boneca</t>
  </si>
  <si>
    <t>Bicicleta</t>
  </si>
  <si>
    <t>Material para livro de recortes</t>
  </si>
  <si>
    <t>Trem de brinquedo</t>
  </si>
  <si>
    <t>Suéter</t>
  </si>
  <si>
    <t>Cartão-presente</t>
  </si>
  <si>
    <t>Vestido</t>
  </si>
  <si>
    <t>CUSTO</t>
  </si>
  <si>
    <t>COMPRADO</t>
  </si>
  <si>
    <t>EMBRULHADO</t>
  </si>
  <si>
    <t>Ajustar o orçamento, se % do orçamento planejado for superior a 100% (Sim/Não)?</t>
  </si>
  <si>
    <t>% DO ORÇAMENTO 
PLANEJADO</t>
  </si>
  <si>
    <t>DINHEIRO ALOCADO 
RESTANTE</t>
  </si>
  <si>
    <t>Nº DE PRESENTES 
PLANEJADO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</si>
</sst>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&quot;$&quot;#,##0.00"/>
    <numFmt numFmtId="167" formatCode="[$R$-416]#,##0.00"/>
  </numFmts>
  <fonts count="9" x14ac:knownFonts="1">
    <font>
      <sz val="11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9"/>
      <color theme="3"/>
      <name val="Georgia"/>
      <family val="1"/>
      <scheme val="minor"/>
    </font>
    <font>
      <sz val="11"/>
      <color theme="3"/>
      <name val="Georgia"/>
      <family val="2"/>
      <scheme val="minor"/>
    </font>
    <font>
      <sz val="11"/>
      <color theme="3"/>
      <name val="Calibri"/>
      <family val="2"/>
      <scheme val="major"/>
    </font>
    <font>
      <b/>
      <i/>
      <sz val="37"/>
      <color theme="4" tint="-0.499984740745262"/>
      <name val="Georgia"/>
      <family val="1"/>
      <scheme val="minor"/>
    </font>
    <font>
      <sz val="30"/>
      <color theme="5" tint="-0.24994659260841701"/>
      <name val="Calibri"/>
      <family val="2"/>
      <scheme val="major"/>
    </font>
    <font>
      <b/>
      <sz val="11"/>
      <color theme="5" tint="-0.499984740745262"/>
      <name val="Calibri"/>
      <family val="2"/>
      <scheme val="major"/>
    </font>
    <font>
      <sz val="9"/>
      <color theme="3"/>
      <name val="Georgia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</borders>
  <cellStyleXfs count="15">
    <xf numFmtId="0" fontId="0" fillId="0" borderId="0">
      <alignment horizontal="left" vertical="center" wrapText="1" indent="1"/>
    </xf>
    <xf numFmtId="0" fontId="3" fillId="0" borderId="0" applyNumberFormat="0" applyFont="0" applyFill="0" applyBorder="0" applyProtection="0">
      <alignment horizontal="center" vertical="center"/>
    </xf>
    <xf numFmtId="1" fontId="3" fillId="0" borderId="0" applyFont="0" applyFill="0" applyBorder="0" applyProtection="0">
      <alignment horizontal="center" vertical="center"/>
    </xf>
    <xf numFmtId="165" fontId="3" fillId="0" borderId="0" applyFont="0" applyFill="0" applyBorder="0" applyAlignment="0" applyProtection="0"/>
    <xf numFmtId="166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Alignment="0" applyProtection="0"/>
    <xf numFmtId="9" fontId="3" fillId="0" borderId="0" applyFont="0" applyFill="0" applyBorder="0" applyProtection="0">
      <alignment horizontal="center"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horizontal="right" indent="1"/>
    </xf>
    <xf numFmtId="0" fontId="4" fillId="0" borderId="0" applyNumberFormat="0" applyFill="0" applyBorder="0" applyAlignment="0" applyProtection="0"/>
    <xf numFmtId="166" fontId="1" fillId="0" borderId="2">
      <alignment horizontal="left" indent="1"/>
    </xf>
    <xf numFmtId="166" fontId="1" fillId="0" borderId="1">
      <alignment horizontal="left" vertical="center" indent="1"/>
    </xf>
    <xf numFmtId="166" fontId="8" fillId="0" borderId="0" applyFont="0" applyFill="0" applyBorder="0" applyProtection="0">
      <alignment horizontal="right" vertical="center" indent="1"/>
    </xf>
    <xf numFmtId="0" fontId="7" fillId="0" borderId="0" applyNumberFormat="0" applyFill="0" applyBorder="0">
      <alignment horizontal="center" vertical="center" wrapText="1"/>
    </xf>
  </cellStyleXfs>
  <cellXfs count="22">
    <xf numFmtId="0" fontId="0" fillId="0" borderId="0" xfId="0">
      <alignment horizontal="left" vertical="center" wrapText="1" indent="1"/>
    </xf>
    <xf numFmtId="9" fontId="0" fillId="0" borderId="0" xfId="6" applyFont="1" applyBorder="1">
      <alignment horizontal="center" vertical="center"/>
    </xf>
    <xf numFmtId="0" fontId="0" fillId="0" borderId="0" xfId="0">
      <alignment horizontal="left" vertical="center" wrapText="1" indent="1"/>
    </xf>
    <xf numFmtId="0" fontId="0" fillId="0" borderId="0" xfId="1" applyFo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7" fillId="0" borderId="0" xfId="9">
      <alignment horizontal="right" indent="1"/>
    </xf>
    <xf numFmtId="0" fontId="4" fillId="0" borderId="0" xfId="10" applyAlignment="1">
      <alignment horizontal="left" vertical="center" indent="1"/>
    </xf>
    <xf numFmtId="1" fontId="0" fillId="0" borderId="0" xfId="2" applyFont="1">
      <alignment horizontal="center" vertical="center"/>
    </xf>
    <xf numFmtId="0" fontId="5" fillId="0" borderId="0" xfId="7">
      <alignment vertical="center"/>
    </xf>
    <xf numFmtId="0" fontId="6" fillId="0" borderId="0" xfId="8">
      <alignment vertical="center"/>
    </xf>
    <xf numFmtId="0" fontId="4" fillId="0" borderId="0" xfId="10" applyAlignment="1">
      <alignment horizontal="left" vertical="center" wrapText="1" indent="1"/>
    </xf>
    <xf numFmtId="0" fontId="7" fillId="0" borderId="0" xfId="14">
      <alignment horizontal="center" vertical="center" wrapText="1"/>
    </xf>
    <xf numFmtId="167" fontId="0" fillId="0" borderId="0" xfId="4" applyNumberFormat="1" applyFont="1">
      <alignment horizontal="right" vertical="center" indent="1"/>
    </xf>
    <xf numFmtId="167" fontId="2" fillId="0" borderId="0" xfId="0" applyNumberFormat="1" applyFont="1" applyBorder="1" applyAlignment="1">
      <alignment horizontal="right" vertical="center" indent="1"/>
    </xf>
    <xf numFmtId="167" fontId="1" fillId="0" borderId="2" xfId="11" applyNumberFormat="1">
      <alignment horizontal="left" indent="1"/>
    </xf>
    <xf numFmtId="167" fontId="0" fillId="0" borderId="0" xfId="13" applyNumberFormat="1" applyFont="1">
      <alignment horizontal="right" vertical="center" indent="1"/>
    </xf>
    <xf numFmtId="0" fontId="5" fillId="0" borderId="0" xfId="7">
      <alignment vertical="center"/>
    </xf>
    <xf numFmtId="0" fontId="6" fillId="0" borderId="0" xfId="8">
      <alignment vertical="center"/>
    </xf>
    <xf numFmtId="0" fontId="4" fillId="0" borderId="0" xfId="10" applyAlignment="1">
      <alignment horizontal="left" vertical="center" wrapText="1" indent="1"/>
    </xf>
  </cellXfs>
  <cellStyles count="15">
    <cellStyle name="Cabeçalho da tabela" xfId="14" xr:uid="{00000000-0005-0000-0000-00000D000000}"/>
    <cellStyle name="Comprado/Embrulhado" xfId="1" xr:uid="{00000000-0005-0000-0000-00000C000000}"/>
    <cellStyle name="Entrada" xfId="11" builtinId="20" customBuiltin="1"/>
    <cellStyle name="Moeda" xfId="4" builtinId="4" customBuiltin="1"/>
    <cellStyle name="Moeda [0]" xfId="5" builtinId="7" customBuiltin="1"/>
    <cellStyle name="Moeda personalizada" xfId="13" xr:uid="{00000000-0005-0000-0000-000004000000}"/>
    <cellStyle name="Normal" xfId="0" builtinId="0" customBuiltin="1"/>
    <cellStyle name="Porcentagem" xfId="6" builtinId="5" customBuiltin="1"/>
    <cellStyle name="Saída" xfId="12" builtinId="21" customBuiltin="1"/>
    <cellStyle name="Separador de milhares [0]" xfId="3" builtinId="6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Vírgula" xfId="2" builtinId="3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scheme val="minor"/>
      </font>
      <numFmt numFmtId="167" formatCode="[$R$-416]#,##0.00"/>
    </dxf>
    <dxf>
      <font>
        <strike/>
        <color theme="3" tint="0.59996337778862885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family val="1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family val="1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family val="1"/>
        <scheme val="minor"/>
      </font>
      <numFmt numFmtId="167" formatCode="[$R$-416]#,##0.00"/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scheme val="minor"/>
      </font>
      <numFmt numFmtId="167" formatCode="[$R$-416]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family val="1"/>
        <scheme val="minor"/>
      </font>
      <numFmt numFmtId="13" formatCode="0%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Georgia"/>
        <family val="1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color theme="8" tint="-0.499984740745262"/>
      </font>
    </dxf>
    <dxf>
      <font>
        <color theme="8" tint="-0.499984740745262"/>
      </font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5" tint="-0.499984740745262"/>
      </font>
      <border>
        <top style="thick">
          <color theme="4"/>
        </top>
        <bottom style="double">
          <color theme="4"/>
        </bottom>
      </border>
    </dxf>
    <dxf>
      <border>
        <left style="thin">
          <color theme="4"/>
        </left>
        <right style="thin">
          <color theme="4"/>
        </right>
        <bottom style="thick">
          <color theme="4"/>
        </bottom>
        <vertical style="mediumDashDotDot">
          <color theme="4"/>
        </vertical>
        <horizontal style="thin">
          <color theme="4"/>
        </horizontal>
      </border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5" tint="-0.499984740745262"/>
      </font>
      <border>
        <top style="thick">
          <color theme="4"/>
        </top>
        <bottom style="double">
          <color theme="4"/>
        </bottom>
      </border>
    </dxf>
    <dxf>
      <border>
        <left style="thin">
          <color theme="4"/>
        </left>
        <right style="thin">
          <color theme="4"/>
        </right>
        <bottom style="thick">
          <color theme="4"/>
        </bottom>
        <vertical style="mediumDashDotDot">
          <color theme="4"/>
        </vertical>
        <horizontal style="thin">
          <color theme="4"/>
        </horizontal>
      </border>
    </dxf>
  </dxfs>
  <tableStyles count="2" defaultTableStyle="Lista de presentes de Natal" defaultPivotStyle="PivotStyleLight16">
    <tableStyle name="Lista de presentes de Natal" pivot="0" count="3" xr9:uid="{00000000-0011-0000-FFFF-FFFF00000000}">
      <tableStyleElement type="wholeTable" dxfId="17"/>
      <tableStyleElement type="headerRow" dxfId="16"/>
      <tableStyleElement type="totalRow" dxfId="15"/>
    </tableStyle>
    <tableStyle name="Resumo" pivot="0" count="5" xr9:uid="{00000000-0011-0000-FFFF-FFFF01000000}">
      <tableStyleElement type="wholeTable" dxfId="14"/>
      <tableStyleElement type="headerRow" dxfId="13"/>
      <tableStyleElement type="totalRow" dxfId="12"/>
      <tableStyleElement type="firstColumn" dxfId="11"/>
      <tableStyleElement type="first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238124</xdr:colOff>
      <xdr:row>0</xdr:row>
      <xdr:rowOff>114300</xdr:rowOff>
    </xdr:to>
    <xdr:grpSp>
      <xdr:nvGrpSpPr>
        <xdr:cNvPr id="4" name="Borda da página" descr="Borda listrada colorida 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0" y="0"/>
          <a:ext cx="10963274" cy="114300"/>
          <a:chOff x="190500" y="6334125"/>
          <a:chExt cx="8639175" cy="114300"/>
        </a:xfrm>
      </xdr:grpSpPr>
      <xdr:sp macro="" textlink="">
        <xdr:nvSpPr>
          <xdr:cNvPr id="1034" name="Forma livre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619125" y="6334125"/>
            <a:ext cx="8210550" cy="114300"/>
          </a:xfrm>
          <a:custGeom>
            <a:avLst/>
            <a:gdLst>
              <a:gd name="T0" fmla="*/ 3366 w 3447"/>
              <a:gd name="T1" fmla="*/ 0 h 49"/>
              <a:gd name="T2" fmla="*/ 3447 w 3447"/>
              <a:gd name="T3" fmla="*/ 0 h 49"/>
              <a:gd name="T4" fmla="*/ 3447 w 3447"/>
              <a:gd name="T5" fmla="*/ 49 h 49"/>
              <a:gd name="T6" fmla="*/ 3322 w 3447"/>
              <a:gd name="T7" fmla="*/ 49 h 49"/>
              <a:gd name="T8" fmla="*/ 3366 w 3447"/>
              <a:gd name="T9" fmla="*/ 0 h 49"/>
              <a:gd name="T10" fmla="*/ 2892 w 3447"/>
              <a:gd name="T11" fmla="*/ 0 h 49"/>
              <a:gd name="T12" fmla="*/ 3061 w 3447"/>
              <a:gd name="T13" fmla="*/ 0 h 49"/>
              <a:gd name="T14" fmla="*/ 3019 w 3447"/>
              <a:gd name="T15" fmla="*/ 49 h 49"/>
              <a:gd name="T16" fmla="*/ 2848 w 3447"/>
              <a:gd name="T17" fmla="*/ 49 h 49"/>
              <a:gd name="T18" fmla="*/ 2892 w 3447"/>
              <a:gd name="T19" fmla="*/ 0 h 49"/>
              <a:gd name="T20" fmla="*/ 2417 w 3447"/>
              <a:gd name="T21" fmla="*/ 0 h 49"/>
              <a:gd name="T22" fmla="*/ 2587 w 3447"/>
              <a:gd name="T23" fmla="*/ 0 h 49"/>
              <a:gd name="T24" fmla="*/ 2543 w 3447"/>
              <a:gd name="T25" fmla="*/ 49 h 49"/>
              <a:gd name="T26" fmla="*/ 2374 w 3447"/>
              <a:gd name="T27" fmla="*/ 49 h 49"/>
              <a:gd name="T28" fmla="*/ 2417 w 3447"/>
              <a:gd name="T29" fmla="*/ 0 h 49"/>
              <a:gd name="T30" fmla="*/ 1942 w 3447"/>
              <a:gd name="T31" fmla="*/ 0 h 49"/>
              <a:gd name="T32" fmla="*/ 2113 w 3447"/>
              <a:gd name="T33" fmla="*/ 0 h 49"/>
              <a:gd name="T34" fmla="*/ 2069 w 3447"/>
              <a:gd name="T35" fmla="*/ 49 h 49"/>
              <a:gd name="T36" fmla="*/ 1898 w 3447"/>
              <a:gd name="T37" fmla="*/ 49 h 49"/>
              <a:gd name="T38" fmla="*/ 1942 w 3447"/>
              <a:gd name="T39" fmla="*/ 0 h 49"/>
              <a:gd name="T40" fmla="*/ 1468 w 3447"/>
              <a:gd name="T41" fmla="*/ 0 h 49"/>
              <a:gd name="T42" fmla="*/ 1637 w 3447"/>
              <a:gd name="T43" fmla="*/ 0 h 49"/>
              <a:gd name="T44" fmla="*/ 1594 w 3447"/>
              <a:gd name="T45" fmla="*/ 49 h 49"/>
              <a:gd name="T46" fmla="*/ 1424 w 3447"/>
              <a:gd name="T47" fmla="*/ 49 h 49"/>
              <a:gd name="T48" fmla="*/ 1468 w 3447"/>
              <a:gd name="T49" fmla="*/ 0 h 49"/>
              <a:gd name="T50" fmla="*/ 992 w 3447"/>
              <a:gd name="T51" fmla="*/ 0 h 49"/>
              <a:gd name="T52" fmla="*/ 1163 w 3447"/>
              <a:gd name="T53" fmla="*/ 0 h 49"/>
              <a:gd name="T54" fmla="*/ 1119 w 3447"/>
              <a:gd name="T55" fmla="*/ 49 h 49"/>
              <a:gd name="T56" fmla="*/ 949 w 3447"/>
              <a:gd name="T57" fmla="*/ 49 h 49"/>
              <a:gd name="T58" fmla="*/ 992 w 3447"/>
              <a:gd name="T59" fmla="*/ 0 h 49"/>
              <a:gd name="T60" fmla="*/ 518 w 3447"/>
              <a:gd name="T61" fmla="*/ 0 h 49"/>
              <a:gd name="T62" fmla="*/ 689 w 3447"/>
              <a:gd name="T63" fmla="*/ 0 h 49"/>
              <a:gd name="T64" fmla="*/ 645 w 3447"/>
              <a:gd name="T65" fmla="*/ 49 h 49"/>
              <a:gd name="T66" fmla="*/ 474 w 3447"/>
              <a:gd name="T67" fmla="*/ 49 h 49"/>
              <a:gd name="T68" fmla="*/ 518 w 3447"/>
              <a:gd name="T69" fmla="*/ 0 h 49"/>
              <a:gd name="T70" fmla="*/ 44 w 3447"/>
              <a:gd name="T71" fmla="*/ 0 h 49"/>
              <a:gd name="T72" fmla="*/ 213 w 3447"/>
              <a:gd name="T73" fmla="*/ 0 h 49"/>
              <a:gd name="T74" fmla="*/ 170 w 3447"/>
              <a:gd name="T75" fmla="*/ 49 h 49"/>
              <a:gd name="T76" fmla="*/ 0 w 3447"/>
              <a:gd name="T77" fmla="*/ 49 h 49"/>
              <a:gd name="T78" fmla="*/ 44 w 3447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47" h="49">
                <a:moveTo>
                  <a:pt x="3366" y="0"/>
                </a:moveTo>
                <a:lnTo>
                  <a:pt x="3447" y="0"/>
                </a:lnTo>
                <a:lnTo>
                  <a:pt x="3447" y="49"/>
                </a:lnTo>
                <a:lnTo>
                  <a:pt x="3322" y="49"/>
                </a:lnTo>
                <a:lnTo>
                  <a:pt x="3366" y="0"/>
                </a:lnTo>
                <a:close/>
                <a:moveTo>
                  <a:pt x="2892" y="0"/>
                </a:moveTo>
                <a:lnTo>
                  <a:pt x="3061" y="0"/>
                </a:lnTo>
                <a:lnTo>
                  <a:pt x="3019" y="49"/>
                </a:lnTo>
                <a:lnTo>
                  <a:pt x="2848" y="49"/>
                </a:lnTo>
                <a:lnTo>
                  <a:pt x="2892" y="0"/>
                </a:lnTo>
                <a:close/>
                <a:moveTo>
                  <a:pt x="2417" y="0"/>
                </a:moveTo>
                <a:lnTo>
                  <a:pt x="2587" y="0"/>
                </a:lnTo>
                <a:lnTo>
                  <a:pt x="2543" y="49"/>
                </a:lnTo>
                <a:lnTo>
                  <a:pt x="2374" y="49"/>
                </a:lnTo>
                <a:lnTo>
                  <a:pt x="2417" y="0"/>
                </a:lnTo>
                <a:close/>
                <a:moveTo>
                  <a:pt x="1942" y="0"/>
                </a:moveTo>
                <a:lnTo>
                  <a:pt x="2113" y="0"/>
                </a:lnTo>
                <a:lnTo>
                  <a:pt x="2069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468" y="0"/>
                </a:moveTo>
                <a:lnTo>
                  <a:pt x="1637" y="0"/>
                </a:lnTo>
                <a:lnTo>
                  <a:pt x="1594" y="49"/>
                </a:lnTo>
                <a:lnTo>
                  <a:pt x="1424" y="49"/>
                </a:lnTo>
                <a:lnTo>
                  <a:pt x="1468" y="0"/>
                </a:lnTo>
                <a:close/>
                <a:moveTo>
                  <a:pt x="992" y="0"/>
                </a:moveTo>
                <a:lnTo>
                  <a:pt x="1163" y="0"/>
                </a:lnTo>
                <a:lnTo>
                  <a:pt x="1119" y="49"/>
                </a:lnTo>
                <a:lnTo>
                  <a:pt x="949" y="49"/>
                </a:lnTo>
                <a:lnTo>
                  <a:pt x="992" y="0"/>
                </a:lnTo>
                <a:close/>
                <a:moveTo>
                  <a:pt x="518" y="0"/>
                </a:moveTo>
                <a:lnTo>
                  <a:pt x="689" y="0"/>
                </a:lnTo>
                <a:lnTo>
                  <a:pt x="645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44" y="0"/>
                </a:moveTo>
                <a:lnTo>
                  <a:pt x="213" y="0"/>
                </a:lnTo>
                <a:lnTo>
                  <a:pt x="170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Forma livre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190500" y="6334125"/>
            <a:ext cx="8286750" cy="114300"/>
          </a:xfrm>
          <a:custGeom>
            <a:avLst/>
            <a:gdLst>
              <a:gd name="T0" fmla="*/ 3311 w 3481"/>
              <a:gd name="T1" fmla="*/ 0 h 49"/>
              <a:gd name="T2" fmla="*/ 3481 w 3481"/>
              <a:gd name="T3" fmla="*/ 0 h 49"/>
              <a:gd name="T4" fmla="*/ 3437 w 3481"/>
              <a:gd name="T5" fmla="*/ 49 h 49"/>
              <a:gd name="T6" fmla="*/ 3268 w 3481"/>
              <a:gd name="T7" fmla="*/ 49 h 49"/>
              <a:gd name="T8" fmla="*/ 3311 w 3481"/>
              <a:gd name="T9" fmla="*/ 0 h 49"/>
              <a:gd name="T10" fmla="*/ 2836 w 3481"/>
              <a:gd name="T11" fmla="*/ 0 h 49"/>
              <a:gd name="T12" fmla="*/ 3006 w 3481"/>
              <a:gd name="T13" fmla="*/ 0 h 49"/>
              <a:gd name="T14" fmla="*/ 2963 w 3481"/>
              <a:gd name="T15" fmla="*/ 49 h 49"/>
              <a:gd name="T16" fmla="*/ 2792 w 3481"/>
              <a:gd name="T17" fmla="*/ 49 h 49"/>
              <a:gd name="T18" fmla="*/ 2836 w 3481"/>
              <a:gd name="T19" fmla="*/ 0 h 49"/>
              <a:gd name="T20" fmla="*/ 2362 w 3481"/>
              <a:gd name="T21" fmla="*/ 0 h 49"/>
              <a:gd name="T22" fmla="*/ 2531 w 3481"/>
              <a:gd name="T23" fmla="*/ 0 h 49"/>
              <a:gd name="T24" fmla="*/ 2488 w 3481"/>
              <a:gd name="T25" fmla="*/ 49 h 49"/>
              <a:gd name="T26" fmla="*/ 2318 w 3481"/>
              <a:gd name="T27" fmla="*/ 49 h 49"/>
              <a:gd name="T28" fmla="*/ 2362 w 3481"/>
              <a:gd name="T29" fmla="*/ 0 h 49"/>
              <a:gd name="T30" fmla="*/ 1886 w 3481"/>
              <a:gd name="T31" fmla="*/ 0 h 49"/>
              <a:gd name="T32" fmla="*/ 2057 w 3481"/>
              <a:gd name="T33" fmla="*/ 0 h 49"/>
              <a:gd name="T34" fmla="*/ 2013 w 3481"/>
              <a:gd name="T35" fmla="*/ 49 h 49"/>
              <a:gd name="T36" fmla="*/ 1844 w 3481"/>
              <a:gd name="T37" fmla="*/ 49 h 49"/>
              <a:gd name="T38" fmla="*/ 1886 w 3481"/>
              <a:gd name="T39" fmla="*/ 0 h 49"/>
              <a:gd name="T40" fmla="*/ 1412 w 3481"/>
              <a:gd name="T41" fmla="*/ 0 h 49"/>
              <a:gd name="T42" fmla="*/ 1583 w 3481"/>
              <a:gd name="T43" fmla="*/ 0 h 49"/>
              <a:gd name="T44" fmla="*/ 1539 w 3481"/>
              <a:gd name="T45" fmla="*/ 49 h 49"/>
              <a:gd name="T46" fmla="*/ 1368 w 3481"/>
              <a:gd name="T47" fmla="*/ 49 h 49"/>
              <a:gd name="T48" fmla="*/ 1412 w 3481"/>
              <a:gd name="T49" fmla="*/ 0 h 49"/>
              <a:gd name="T50" fmla="*/ 938 w 3481"/>
              <a:gd name="T51" fmla="*/ 0 h 49"/>
              <a:gd name="T52" fmla="*/ 1107 w 3481"/>
              <a:gd name="T53" fmla="*/ 0 h 49"/>
              <a:gd name="T54" fmla="*/ 1064 w 3481"/>
              <a:gd name="T55" fmla="*/ 49 h 49"/>
              <a:gd name="T56" fmla="*/ 894 w 3481"/>
              <a:gd name="T57" fmla="*/ 49 h 49"/>
              <a:gd name="T58" fmla="*/ 938 w 3481"/>
              <a:gd name="T59" fmla="*/ 0 h 49"/>
              <a:gd name="T60" fmla="*/ 462 w 3481"/>
              <a:gd name="T61" fmla="*/ 0 h 49"/>
              <a:gd name="T62" fmla="*/ 633 w 3481"/>
              <a:gd name="T63" fmla="*/ 0 h 49"/>
              <a:gd name="T64" fmla="*/ 589 w 3481"/>
              <a:gd name="T65" fmla="*/ 49 h 49"/>
              <a:gd name="T66" fmla="*/ 419 w 3481"/>
              <a:gd name="T67" fmla="*/ 49 h 49"/>
              <a:gd name="T68" fmla="*/ 462 w 3481"/>
              <a:gd name="T69" fmla="*/ 0 h 49"/>
              <a:gd name="T70" fmla="*/ 0 w 3481"/>
              <a:gd name="T71" fmla="*/ 0 h 49"/>
              <a:gd name="T72" fmla="*/ 158 w 3481"/>
              <a:gd name="T73" fmla="*/ 0 h 49"/>
              <a:gd name="T74" fmla="*/ 114 w 3481"/>
              <a:gd name="T75" fmla="*/ 49 h 49"/>
              <a:gd name="T76" fmla="*/ 0 w 3481"/>
              <a:gd name="T77" fmla="*/ 49 h 49"/>
              <a:gd name="T78" fmla="*/ 0 w 3481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81" h="49">
                <a:moveTo>
                  <a:pt x="3311" y="0"/>
                </a:moveTo>
                <a:lnTo>
                  <a:pt x="3481" y="0"/>
                </a:lnTo>
                <a:lnTo>
                  <a:pt x="3437" y="49"/>
                </a:lnTo>
                <a:lnTo>
                  <a:pt x="3268" y="49"/>
                </a:lnTo>
                <a:lnTo>
                  <a:pt x="3311" y="0"/>
                </a:lnTo>
                <a:close/>
                <a:moveTo>
                  <a:pt x="2836" y="0"/>
                </a:moveTo>
                <a:lnTo>
                  <a:pt x="3006" y="0"/>
                </a:lnTo>
                <a:lnTo>
                  <a:pt x="2963" y="49"/>
                </a:lnTo>
                <a:lnTo>
                  <a:pt x="2792" y="49"/>
                </a:lnTo>
                <a:lnTo>
                  <a:pt x="2836" y="0"/>
                </a:lnTo>
                <a:close/>
                <a:moveTo>
                  <a:pt x="2362" y="0"/>
                </a:moveTo>
                <a:lnTo>
                  <a:pt x="2531" y="0"/>
                </a:lnTo>
                <a:lnTo>
                  <a:pt x="2488" y="49"/>
                </a:lnTo>
                <a:lnTo>
                  <a:pt x="2318" y="49"/>
                </a:lnTo>
                <a:lnTo>
                  <a:pt x="2362" y="0"/>
                </a:lnTo>
                <a:close/>
                <a:moveTo>
                  <a:pt x="1886" y="0"/>
                </a:moveTo>
                <a:lnTo>
                  <a:pt x="2057" y="0"/>
                </a:lnTo>
                <a:lnTo>
                  <a:pt x="2013" y="49"/>
                </a:lnTo>
                <a:lnTo>
                  <a:pt x="1844" y="49"/>
                </a:lnTo>
                <a:lnTo>
                  <a:pt x="1886" y="0"/>
                </a:lnTo>
                <a:close/>
                <a:moveTo>
                  <a:pt x="1412" y="0"/>
                </a:moveTo>
                <a:lnTo>
                  <a:pt x="1583" y="0"/>
                </a:lnTo>
                <a:lnTo>
                  <a:pt x="1539" y="49"/>
                </a:lnTo>
                <a:lnTo>
                  <a:pt x="1368" y="49"/>
                </a:lnTo>
                <a:lnTo>
                  <a:pt x="1412" y="0"/>
                </a:lnTo>
                <a:close/>
                <a:moveTo>
                  <a:pt x="938" y="0"/>
                </a:moveTo>
                <a:lnTo>
                  <a:pt x="1107" y="0"/>
                </a:lnTo>
                <a:lnTo>
                  <a:pt x="1064" y="49"/>
                </a:lnTo>
                <a:lnTo>
                  <a:pt x="894" y="49"/>
                </a:lnTo>
                <a:lnTo>
                  <a:pt x="938" y="0"/>
                </a:lnTo>
                <a:close/>
                <a:moveTo>
                  <a:pt x="462" y="0"/>
                </a:moveTo>
                <a:lnTo>
                  <a:pt x="633" y="0"/>
                </a:lnTo>
                <a:lnTo>
                  <a:pt x="589" y="49"/>
                </a:lnTo>
                <a:lnTo>
                  <a:pt x="419" y="49"/>
                </a:lnTo>
                <a:lnTo>
                  <a:pt x="462" y="0"/>
                </a:lnTo>
                <a:close/>
                <a:moveTo>
                  <a:pt x="0" y="0"/>
                </a:moveTo>
                <a:lnTo>
                  <a:pt x="158" y="0"/>
                </a:lnTo>
                <a:lnTo>
                  <a:pt x="114" y="49"/>
                </a:lnTo>
                <a:lnTo>
                  <a:pt x="0" y="49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6" name="Forma livre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>
            <a:spLocks noEditPoints="1"/>
          </xdr:cNvSpPr>
        </xdr:nvSpPr>
        <xdr:spPr bwMode="auto">
          <a:xfrm>
            <a:off x="523875" y="6334125"/>
            <a:ext cx="8048625" cy="114300"/>
          </a:xfrm>
          <a:custGeom>
            <a:avLst/>
            <a:gdLst>
              <a:gd name="T0" fmla="*/ 3381 w 3381"/>
              <a:gd name="T1" fmla="*/ 0 h 49"/>
              <a:gd name="T2" fmla="*/ 3323 w 3381"/>
              <a:gd name="T3" fmla="*/ 49 h 49"/>
              <a:gd name="T4" fmla="*/ 3129 w 3381"/>
              <a:gd name="T5" fmla="*/ 0 h 49"/>
              <a:gd name="T6" fmla="*/ 3099 w 3381"/>
              <a:gd name="T7" fmla="*/ 49 h 49"/>
              <a:gd name="T8" fmla="*/ 3129 w 3381"/>
              <a:gd name="T9" fmla="*/ 0 h 49"/>
              <a:gd name="T10" fmla="*/ 2905 w 3381"/>
              <a:gd name="T11" fmla="*/ 0 h 49"/>
              <a:gd name="T12" fmla="*/ 2848 w 3381"/>
              <a:gd name="T13" fmla="*/ 49 h 49"/>
              <a:gd name="T14" fmla="*/ 2654 w 3381"/>
              <a:gd name="T15" fmla="*/ 0 h 49"/>
              <a:gd name="T16" fmla="*/ 2625 w 3381"/>
              <a:gd name="T17" fmla="*/ 49 h 49"/>
              <a:gd name="T18" fmla="*/ 2654 w 3381"/>
              <a:gd name="T19" fmla="*/ 0 h 49"/>
              <a:gd name="T20" fmla="*/ 2431 w 3381"/>
              <a:gd name="T21" fmla="*/ 0 h 49"/>
              <a:gd name="T22" fmla="*/ 2373 w 3381"/>
              <a:gd name="T23" fmla="*/ 49 h 49"/>
              <a:gd name="T24" fmla="*/ 2179 w 3381"/>
              <a:gd name="T25" fmla="*/ 0 h 49"/>
              <a:gd name="T26" fmla="*/ 2150 w 3381"/>
              <a:gd name="T27" fmla="*/ 49 h 49"/>
              <a:gd name="T28" fmla="*/ 2179 w 3381"/>
              <a:gd name="T29" fmla="*/ 0 h 49"/>
              <a:gd name="T30" fmla="*/ 1957 w 3381"/>
              <a:gd name="T31" fmla="*/ 0 h 49"/>
              <a:gd name="T32" fmla="*/ 1898 w 3381"/>
              <a:gd name="T33" fmla="*/ 49 h 49"/>
              <a:gd name="T34" fmla="*/ 1705 w 3381"/>
              <a:gd name="T35" fmla="*/ 0 h 49"/>
              <a:gd name="T36" fmla="*/ 1675 w 3381"/>
              <a:gd name="T37" fmla="*/ 49 h 49"/>
              <a:gd name="T38" fmla="*/ 1705 w 3381"/>
              <a:gd name="T39" fmla="*/ 0 h 49"/>
              <a:gd name="T40" fmla="*/ 1481 w 3381"/>
              <a:gd name="T41" fmla="*/ 0 h 49"/>
              <a:gd name="T42" fmla="*/ 1424 w 3381"/>
              <a:gd name="T43" fmla="*/ 49 h 49"/>
              <a:gd name="T44" fmla="*/ 1230 w 3381"/>
              <a:gd name="T45" fmla="*/ 0 h 49"/>
              <a:gd name="T46" fmla="*/ 1201 w 3381"/>
              <a:gd name="T47" fmla="*/ 49 h 49"/>
              <a:gd name="T48" fmla="*/ 1230 w 3381"/>
              <a:gd name="T49" fmla="*/ 0 h 49"/>
              <a:gd name="T50" fmla="*/ 1007 w 3381"/>
              <a:gd name="T51" fmla="*/ 0 h 49"/>
              <a:gd name="T52" fmla="*/ 950 w 3381"/>
              <a:gd name="T53" fmla="*/ 49 h 49"/>
              <a:gd name="T54" fmla="*/ 756 w 3381"/>
              <a:gd name="T55" fmla="*/ 0 h 49"/>
              <a:gd name="T56" fmla="*/ 726 w 3381"/>
              <a:gd name="T57" fmla="*/ 49 h 49"/>
              <a:gd name="T58" fmla="*/ 756 w 3381"/>
              <a:gd name="T59" fmla="*/ 0 h 49"/>
              <a:gd name="T60" fmla="*/ 532 w 3381"/>
              <a:gd name="T61" fmla="*/ 0 h 49"/>
              <a:gd name="T62" fmla="*/ 474 w 3381"/>
              <a:gd name="T63" fmla="*/ 49 h 49"/>
              <a:gd name="T64" fmla="*/ 280 w 3381"/>
              <a:gd name="T65" fmla="*/ 0 h 49"/>
              <a:gd name="T66" fmla="*/ 252 w 3381"/>
              <a:gd name="T67" fmla="*/ 49 h 49"/>
              <a:gd name="T68" fmla="*/ 280 w 3381"/>
              <a:gd name="T69" fmla="*/ 0 h 49"/>
              <a:gd name="T70" fmla="*/ 57 w 3381"/>
              <a:gd name="T71" fmla="*/ 0 h 49"/>
              <a:gd name="T72" fmla="*/ 0 w 3381"/>
              <a:gd name="T73" fmla="*/ 49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3381" h="49">
                <a:moveTo>
                  <a:pt x="3367" y="0"/>
                </a:moveTo>
                <a:lnTo>
                  <a:pt x="3381" y="0"/>
                </a:lnTo>
                <a:lnTo>
                  <a:pt x="3337" y="49"/>
                </a:lnTo>
                <a:lnTo>
                  <a:pt x="3323" y="49"/>
                </a:lnTo>
                <a:lnTo>
                  <a:pt x="3367" y="0"/>
                </a:lnTo>
                <a:close/>
                <a:moveTo>
                  <a:pt x="3129" y="0"/>
                </a:moveTo>
                <a:lnTo>
                  <a:pt x="3143" y="0"/>
                </a:lnTo>
                <a:lnTo>
                  <a:pt x="3099" y="49"/>
                </a:lnTo>
                <a:lnTo>
                  <a:pt x="3085" y="49"/>
                </a:lnTo>
                <a:lnTo>
                  <a:pt x="3129" y="0"/>
                </a:lnTo>
                <a:close/>
                <a:moveTo>
                  <a:pt x="2891" y="0"/>
                </a:moveTo>
                <a:lnTo>
                  <a:pt x="2905" y="0"/>
                </a:lnTo>
                <a:lnTo>
                  <a:pt x="2862" y="49"/>
                </a:lnTo>
                <a:lnTo>
                  <a:pt x="2848" y="49"/>
                </a:lnTo>
                <a:lnTo>
                  <a:pt x="2891" y="0"/>
                </a:lnTo>
                <a:close/>
                <a:moveTo>
                  <a:pt x="2654" y="0"/>
                </a:moveTo>
                <a:lnTo>
                  <a:pt x="2669" y="0"/>
                </a:lnTo>
                <a:lnTo>
                  <a:pt x="2625" y="49"/>
                </a:lnTo>
                <a:lnTo>
                  <a:pt x="2610" y="49"/>
                </a:lnTo>
                <a:lnTo>
                  <a:pt x="2654" y="0"/>
                </a:lnTo>
                <a:close/>
                <a:moveTo>
                  <a:pt x="2417" y="0"/>
                </a:moveTo>
                <a:lnTo>
                  <a:pt x="2431" y="0"/>
                </a:lnTo>
                <a:lnTo>
                  <a:pt x="2387" y="49"/>
                </a:lnTo>
                <a:lnTo>
                  <a:pt x="2373" y="49"/>
                </a:lnTo>
                <a:lnTo>
                  <a:pt x="2417" y="0"/>
                </a:lnTo>
                <a:close/>
                <a:moveTo>
                  <a:pt x="2179" y="0"/>
                </a:moveTo>
                <a:lnTo>
                  <a:pt x="2193" y="0"/>
                </a:lnTo>
                <a:lnTo>
                  <a:pt x="2150" y="49"/>
                </a:lnTo>
                <a:lnTo>
                  <a:pt x="2136" y="49"/>
                </a:lnTo>
                <a:lnTo>
                  <a:pt x="2179" y="0"/>
                </a:lnTo>
                <a:close/>
                <a:moveTo>
                  <a:pt x="1942" y="0"/>
                </a:moveTo>
                <a:lnTo>
                  <a:pt x="1957" y="0"/>
                </a:lnTo>
                <a:lnTo>
                  <a:pt x="1913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705" y="0"/>
                </a:moveTo>
                <a:lnTo>
                  <a:pt x="1719" y="0"/>
                </a:lnTo>
                <a:lnTo>
                  <a:pt x="1675" y="49"/>
                </a:lnTo>
                <a:lnTo>
                  <a:pt x="1662" y="49"/>
                </a:lnTo>
                <a:lnTo>
                  <a:pt x="1705" y="0"/>
                </a:lnTo>
                <a:close/>
                <a:moveTo>
                  <a:pt x="1467" y="0"/>
                </a:moveTo>
                <a:lnTo>
                  <a:pt x="1481" y="0"/>
                </a:lnTo>
                <a:lnTo>
                  <a:pt x="1438" y="49"/>
                </a:lnTo>
                <a:lnTo>
                  <a:pt x="1424" y="49"/>
                </a:lnTo>
                <a:lnTo>
                  <a:pt x="1467" y="0"/>
                </a:lnTo>
                <a:close/>
                <a:moveTo>
                  <a:pt x="1230" y="0"/>
                </a:moveTo>
                <a:lnTo>
                  <a:pt x="1245" y="0"/>
                </a:lnTo>
                <a:lnTo>
                  <a:pt x="1201" y="49"/>
                </a:lnTo>
                <a:lnTo>
                  <a:pt x="1186" y="49"/>
                </a:lnTo>
                <a:lnTo>
                  <a:pt x="1230" y="0"/>
                </a:lnTo>
                <a:close/>
                <a:moveTo>
                  <a:pt x="993" y="0"/>
                </a:moveTo>
                <a:lnTo>
                  <a:pt x="1007" y="0"/>
                </a:lnTo>
                <a:lnTo>
                  <a:pt x="963" y="49"/>
                </a:lnTo>
                <a:lnTo>
                  <a:pt x="950" y="49"/>
                </a:lnTo>
                <a:lnTo>
                  <a:pt x="993" y="0"/>
                </a:lnTo>
                <a:close/>
                <a:moveTo>
                  <a:pt x="756" y="0"/>
                </a:moveTo>
                <a:lnTo>
                  <a:pt x="769" y="0"/>
                </a:lnTo>
                <a:lnTo>
                  <a:pt x="726" y="49"/>
                </a:lnTo>
                <a:lnTo>
                  <a:pt x="712" y="49"/>
                </a:lnTo>
                <a:lnTo>
                  <a:pt x="756" y="0"/>
                </a:lnTo>
                <a:close/>
                <a:moveTo>
                  <a:pt x="518" y="0"/>
                </a:moveTo>
                <a:lnTo>
                  <a:pt x="532" y="0"/>
                </a:lnTo>
                <a:lnTo>
                  <a:pt x="488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280" y="0"/>
                </a:moveTo>
                <a:lnTo>
                  <a:pt x="295" y="0"/>
                </a:lnTo>
                <a:lnTo>
                  <a:pt x="252" y="49"/>
                </a:lnTo>
                <a:lnTo>
                  <a:pt x="238" y="49"/>
                </a:lnTo>
                <a:lnTo>
                  <a:pt x="280" y="0"/>
                </a:lnTo>
                <a:close/>
                <a:moveTo>
                  <a:pt x="44" y="0"/>
                </a:moveTo>
                <a:lnTo>
                  <a:pt x="57" y="0"/>
                </a:lnTo>
                <a:lnTo>
                  <a:pt x="14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238124</xdr:colOff>
      <xdr:row>0</xdr:row>
      <xdr:rowOff>114300</xdr:rowOff>
    </xdr:to>
    <xdr:grpSp>
      <xdr:nvGrpSpPr>
        <xdr:cNvPr id="6" name="Borda da página" descr="Borda listrada colorida ">
          <a:extLst>
            <a:ext uri="{FF2B5EF4-FFF2-40B4-BE49-F238E27FC236}">
              <a16:creationId xmlns:a16="http://schemas.microsoft.com/office/drawing/2014/main" id="{A6622337-1797-4608-9EE5-D3DF4BB6784C}"/>
            </a:ext>
          </a:extLst>
        </xdr:cNvPr>
        <xdr:cNvGrpSpPr/>
      </xdr:nvGrpSpPr>
      <xdr:grpSpPr>
        <a:xfrm>
          <a:off x="0" y="0"/>
          <a:ext cx="10963274" cy="114300"/>
          <a:chOff x="190500" y="6334125"/>
          <a:chExt cx="8639175" cy="114300"/>
        </a:xfrm>
      </xdr:grpSpPr>
      <xdr:sp macro="" textlink="">
        <xdr:nvSpPr>
          <xdr:cNvPr id="7" name="Forma livre 10">
            <a:extLst>
              <a:ext uri="{FF2B5EF4-FFF2-40B4-BE49-F238E27FC236}">
                <a16:creationId xmlns:a16="http://schemas.microsoft.com/office/drawing/2014/main" id="{D22EEDBB-50CB-4AD1-BC69-488ED91097A9}"/>
              </a:ext>
            </a:extLst>
          </xdr:cNvPr>
          <xdr:cNvSpPr>
            <a:spLocks noEditPoints="1"/>
          </xdr:cNvSpPr>
        </xdr:nvSpPr>
        <xdr:spPr bwMode="auto">
          <a:xfrm>
            <a:off x="619125" y="6334125"/>
            <a:ext cx="8210550" cy="114300"/>
          </a:xfrm>
          <a:custGeom>
            <a:avLst/>
            <a:gdLst>
              <a:gd name="T0" fmla="*/ 3366 w 3447"/>
              <a:gd name="T1" fmla="*/ 0 h 49"/>
              <a:gd name="T2" fmla="*/ 3447 w 3447"/>
              <a:gd name="T3" fmla="*/ 0 h 49"/>
              <a:gd name="T4" fmla="*/ 3447 w 3447"/>
              <a:gd name="T5" fmla="*/ 49 h 49"/>
              <a:gd name="T6" fmla="*/ 3322 w 3447"/>
              <a:gd name="T7" fmla="*/ 49 h 49"/>
              <a:gd name="T8" fmla="*/ 3366 w 3447"/>
              <a:gd name="T9" fmla="*/ 0 h 49"/>
              <a:gd name="T10" fmla="*/ 2892 w 3447"/>
              <a:gd name="T11" fmla="*/ 0 h 49"/>
              <a:gd name="T12" fmla="*/ 3061 w 3447"/>
              <a:gd name="T13" fmla="*/ 0 h 49"/>
              <a:gd name="T14" fmla="*/ 3019 w 3447"/>
              <a:gd name="T15" fmla="*/ 49 h 49"/>
              <a:gd name="T16" fmla="*/ 2848 w 3447"/>
              <a:gd name="T17" fmla="*/ 49 h 49"/>
              <a:gd name="T18" fmla="*/ 2892 w 3447"/>
              <a:gd name="T19" fmla="*/ 0 h 49"/>
              <a:gd name="T20" fmla="*/ 2417 w 3447"/>
              <a:gd name="T21" fmla="*/ 0 h 49"/>
              <a:gd name="T22" fmla="*/ 2587 w 3447"/>
              <a:gd name="T23" fmla="*/ 0 h 49"/>
              <a:gd name="T24" fmla="*/ 2543 w 3447"/>
              <a:gd name="T25" fmla="*/ 49 h 49"/>
              <a:gd name="T26" fmla="*/ 2374 w 3447"/>
              <a:gd name="T27" fmla="*/ 49 h 49"/>
              <a:gd name="T28" fmla="*/ 2417 w 3447"/>
              <a:gd name="T29" fmla="*/ 0 h 49"/>
              <a:gd name="T30" fmla="*/ 1942 w 3447"/>
              <a:gd name="T31" fmla="*/ 0 h 49"/>
              <a:gd name="T32" fmla="*/ 2113 w 3447"/>
              <a:gd name="T33" fmla="*/ 0 h 49"/>
              <a:gd name="T34" fmla="*/ 2069 w 3447"/>
              <a:gd name="T35" fmla="*/ 49 h 49"/>
              <a:gd name="T36" fmla="*/ 1898 w 3447"/>
              <a:gd name="T37" fmla="*/ 49 h 49"/>
              <a:gd name="T38" fmla="*/ 1942 w 3447"/>
              <a:gd name="T39" fmla="*/ 0 h 49"/>
              <a:gd name="T40" fmla="*/ 1468 w 3447"/>
              <a:gd name="T41" fmla="*/ 0 h 49"/>
              <a:gd name="T42" fmla="*/ 1637 w 3447"/>
              <a:gd name="T43" fmla="*/ 0 h 49"/>
              <a:gd name="T44" fmla="*/ 1594 w 3447"/>
              <a:gd name="T45" fmla="*/ 49 h 49"/>
              <a:gd name="T46" fmla="*/ 1424 w 3447"/>
              <a:gd name="T47" fmla="*/ 49 h 49"/>
              <a:gd name="T48" fmla="*/ 1468 w 3447"/>
              <a:gd name="T49" fmla="*/ 0 h 49"/>
              <a:gd name="T50" fmla="*/ 992 w 3447"/>
              <a:gd name="T51" fmla="*/ 0 h 49"/>
              <a:gd name="T52" fmla="*/ 1163 w 3447"/>
              <a:gd name="T53" fmla="*/ 0 h 49"/>
              <a:gd name="T54" fmla="*/ 1119 w 3447"/>
              <a:gd name="T55" fmla="*/ 49 h 49"/>
              <a:gd name="T56" fmla="*/ 949 w 3447"/>
              <a:gd name="T57" fmla="*/ 49 h 49"/>
              <a:gd name="T58" fmla="*/ 992 w 3447"/>
              <a:gd name="T59" fmla="*/ 0 h 49"/>
              <a:gd name="T60" fmla="*/ 518 w 3447"/>
              <a:gd name="T61" fmla="*/ 0 h 49"/>
              <a:gd name="T62" fmla="*/ 689 w 3447"/>
              <a:gd name="T63" fmla="*/ 0 h 49"/>
              <a:gd name="T64" fmla="*/ 645 w 3447"/>
              <a:gd name="T65" fmla="*/ 49 h 49"/>
              <a:gd name="T66" fmla="*/ 474 w 3447"/>
              <a:gd name="T67" fmla="*/ 49 h 49"/>
              <a:gd name="T68" fmla="*/ 518 w 3447"/>
              <a:gd name="T69" fmla="*/ 0 h 49"/>
              <a:gd name="T70" fmla="*/ 44 w 3447"/>
              <a:gd name="T71" fmla="*/ 0 h 49"/>
              <a:gd name="T72" fmla="*/ 213 w 3447"/>
              <a:gd name="T73" fmla="*/ 0 h 49"/>
              <a:gd name="T74" fmla="*/ 170 w 3447"/>
              <a:gd name="T75" fmla="*/ 49 h 49"/>
              <a:gd name="T76" fmla="*/ 0 w 3447"/>
              <a:gd name="T77" fmla="*/ 49 h 49"/>
              <a:gd name="T78" fmla="*/ 44 w 3447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47" h="49">
                <a:moveTo>
                  <a:pt x="3366" y="0"/>
                </a:moveTo>
                <a:lnTo>
                  <a:pt x="3447" y="0"/>
                </a:lnTo>
                <a:lnTo>
                  <a:pt x="3447" y="49"/>
                </a:lnTo>
                <a:lnTo>
                  <a:pt x="3322" y="49"/>
                </a:lnTo>
                <a:lnTo>
                  <a:pt x="3366" y="0"/>
                </a:lnTo>
                <a:close/>
                <a:moveTo>
                  <a:pt x="2892" y="0"/>
                </a:moveTo>
                <a:lnTo>
                  <a:pt x="3061" y="0"/>
                </a:lnTo>
                <a:lnTo>
                  <a:pt x="3019" y="49"/>
                </a:lnTo>
                <a:lnTo>
                  <a:pt x="2848" y="49"/>
                </a:lnTo>
                <a:lnTo>
                  <a:pt x="2892" y="0"/>
                </a:lnTo>
                <a:close/>
                <a:moveTo>
                  <a:pt x="2417" y="0"/>
                </a:moveTo>
                <a:lnTo>
                  <a:pt x="2587" y="0"/>
                </a:lnTo>
                <a:lnTo>
                  <a:pt x="2543" y="49"/>
                </a:lnTo>
                <a:lnTo>
                  <a:pt x="2374" y="49"/>
                </a:lnTo>
                <a:lnTo>
                  <a:pt x="2417" y="0"/>
                </a:lnTo>
                <a:close/>
                <a:moveTo>
                  <a:pt x="1942" y="0"/>
                </a:moveTo>
                <a:lnTo>
                  <a:pt x="2113" y="0"/>
                </a:lnTo>
                <a:lnTo>
                  <a:pt x="2069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468" y="0"/>
                </a:moveTo>
                <a:lnTo>
                  <a:pt x="1637" y="0"/>
                </a:lnTo>
                <a:lnTo>
                  <a:pt x="1594" y="49"/>
                </a:lnTo>
                <a:lnTo>
                  <a:pt x="1424" y="49"/>
                </a:lnTo>
                <a:lnTo>
                  <a:pt x="1468" y="0"/>
                </a:lnTo>
                <a:close/>
                <a:moveTo>
                  <a:pt x="992" y="0"/>
                </a:moveTo>
                <a:lnTo>
                  <a:pt x="1163" y="0"/>
                </a:lnTo>
                <a:lnTo>
                  <a:pt x="1119" y="49"/>
                </a:lnTo>
                <a:lnTo>
                  <a:pt x="949" y="49"/>
                </a:lnTo>
                <a:lnTo>
                  <a:pt x="992" y="0"/>
                </a:lnTo>
                <a:close/>
                <a:moveTo>
                  <a:pt x="518" y="0"/>
                </a:moveTo>
                <a:lnTo>
                  <a:pt x="689" y="0"/>
                </a:lnTo>
                <a:lnTo>
                  <a:pt x="645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44" y="0"/>
                </a:moveTo>
                <a:lnTo>
                  <a:pt x="213" y="0"/>
                </a:lnTo>
                <a:lnTo>
                  <a:pt x="170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8" name="Forma livre 11">
            <a:extLst>
              <a:ext uri="{FF2B5EF4-FFF2-40B4-BE49-F238E27FC236}">
                <a16:creationId xmlns:a16="http://schemas.microsoft.com/office/drawing/2014/main" id="{B23B1601-6D6D-4D7F-8262-95137E00C965}"/>
              </a:ext>
            </a:extLst>
          </xdr:cNvPr>
          <xdr:cNvSpPr>
            <a:spLocks noEditPoints="1"/>
          </xdr:cNvSpPr>
        </xdr:nvSpPr>
        <xdr:spPr bwMode="auto">
          <a:xfrm>
            <a:off x="190500" y="6334125"/>
            <a:ext cx="8286750" cy="114300"/>
          </a:xfrm>
          <a:custGeom>
            <a:avLst/>
            <a:gdLst>
              <a:gd name="T0" fmla="*/ 3311 w 3481"/>
              <a:gd name="T1" fmla="*/ 0 h 49"/>
              <a:gd name="T2" fmla="*/ 3481 w 3481"/>
              <a:gd name="T3" fmla="*/ 0 h 49"/>
              <a:gd name="T4" fmla="*/ 3437 w 3481"/>
              <a:gd name="T5" fmla="*/ 49 h 49"/>
              <a:gd name="T6" fmla="*/ 3268 w 3481"/>
              <a:gd name="T7" fmla="*/ 49 h 49"/>
              <a:gd name="T8" fmla="*/ 3311 w 3481"/>
              <a:gd name="T9" fmla="*/ 0 h 49"/>
              <a:gd name="T10" fmla="*/ 2836 w 3481"/>
              <a:gd name="T11" fmla="*/ 0 h 49"/>
              <a:gd name="T12" fmla="*/ 3006 w 3481"/>
              <a:gd name="T13" fmla="*/ 0 h 49"/>
              <a:gd name="T14" fmla="*/ 2963 w 3481"/>
              <a:gd name="T15" fmla="*/ 49 h 49"/>
              <a:gd name="T16" fmla="*/ 2792 w 3481"/>
              <a:gd name="T17" fmla="*/ 49 h 49"/>
              <a:gd name="T18" fmla="*/ 2836 w 3481"/>
              <a:gd name="T19" fmla="*/ 0 h 49"/>
              <a:gd name="T20" fmla="*/ 2362 w 3481"/>
              <a:gd name="T21" fmla="*/ 0 h 49"/>
              <a:gd name="T22" fmla="*/ 2531 w 3481"/>
              <a:gd name="T23" fmla="*/ 0 h 49"/>
              <a:gd name="T24" fmla="*/ 2488 w 3481"/>
              <a:gd name="T25" fmla="*/ 49 h 49"/>
              <a:gd name="T26" fmla="*/ 2318 w 3481"/>
              <a:gd name="T27" fmla="*/ 49 h 49"/>
              <a:gd name="T28" fmla="*/ 2362 w 3481"/>
              <a:gd name="T29" fmla="*/ 0 h 49"/>
              <a:gd name="T30" fmla="*/ 1886 w 3481"/>
              <a:gd name="T31" fmla="*/ 0 h 49"/>
              <a:gd name="T32" fmla="*/ 2057 w 3481"/>
              <a:gd name="T33" fmla="*/ 0 h 49"/>
              <a:gd name="T34" fmla="*/ 2013 w 3481"/>
              <a:gd name="T35" fmla="*/ 49 h 49"/>
              <a:gd name="T36" fmla="*/ 1844 w 3481"/>
              <a:gd name="T37" fmla="*/ 49 h 49"/>
              <a:gd name="T38" fmla="*/ 1886 w 3481"/>
              <a:gd name="T39" fmla="*/ 0 h 49"/>
              <a:gd name="T40" fmla="*/ 1412 w 3481"/>
              <a:gd name="T41" fmla="*/ 0 h 49"/>
              <a:gd name="T42" fmla="*/ 1583 w 3481"/>
              <a:gd name="T43" fmla="*/ 0 h 49"/>
              <a:gd name="T44" fmla="*/ 1539 w 3481"/>
              <a:gd name="T45" fmla="*/ 49 h 49"/>
              <a:gd name="T46" fmla="*/ 1368 w 3481"/>
              <a:gd name="T47" fmla="*/ 49 h 49"/>
              <a:gd name="T48" fmla="*/ 1412 w 3481"/>
              <a:gd name="T49" fmla="*/ 0 h 49"/>
              <a:gd name="T50" fmla="*/ 938 w 3481"/>
              <a:gd name="T51" fmla="*/ 0 h 49"/>
              <a:gd name="T52" fmla="*/ 1107 w 3481"/>
              <a:gd name="T53" fmla="*/ 0 h 49"/>
              <a:gd name="T54" fmla="*/ 1064 w 3481"/>
              <a:gd name="T55" fmla="*/ 49 h 49"/>
              <a:gd name="T56" fmla="*/ 894 w 3481"/>
              <a:gd name="T57" fmla="*/ 49 h 49"/>
              <a:gd name="T58" fmla="*/ 938 w 3481"/>
              <a:gd name="T59" fmla="*/ 0 h 49"/>
              <a:gd name="T60" fmla="*/ 462 w 3481"/>
              <a:gd name="T61" fmla="*/ 0 h 49"/>
              <a:gd name="T62" fmla="*/ 633 w 3481"/>
              <a:gd name="T63" fmla="*/ 0 h 49"/>
              <a:gd name="T64" fmla="*/ 589 w 3481"/>
              <a:gd name="T65" fmla="*/ 49 h 49"/>
              <a:gd name="T66" fmla="*/ 419 w 3481"/>
              <a:gd name="T67" fmla="*/ 49 h 49"/>
              <a:gd name="T68" fmla="*/ 462 w 3481"/>
              <a:gd name="T69" fmla="*/ 0 h 49"/>
              <a:gd name="T70" fmla="*/ 0 w 3481"/>
              <a:gd name="T71" fmla="*/ 0 h 49"/>
              <a:gd name="T72" fmla="*/ 158 w 3481"/>
              <a:gd name="T73" fmla="*/ 0 h 49"/>
              <a:gd name="T74" fmla="*/ 114 w 3481"/>
              <a:gd name="T75" fmla="*/ 49 h 49"/>
              <a:gd name="T76" fmla="*/ 0 w 3481"/>
              <a:gd name="T77" fmla="*/ 49 h 49"/>
              <a:gd name="T78" fmla="*/ 0 w 3481"/>
              <a:gd name="T79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481" h="49">
                <a:moveTo>
                  <a:pt x="3311" y="0"/>
                </a:moveTo>
                <a:lnTo>
                  <a:pt x="3481" y="0"/>
                </a:lnTo>
                <a:lnTo>
                  <a:pt x="3437" y="49"/>
                </a:lnTo>
                <a:lnTo>
                  <a:pt x="3268" y="49"/>
                </a:lnTo>
                <a:lnTo>
                  <a:pt x="3311" y="0"/>
                </a:lnTo>
                <a:close/>
                <a:moveTo>
                  <a:pt x="2836" y="0"/>
                </a:moveTo>
                <a:lnTo>
                  <a:pt x="3006" y="0"/>
                </a:lnTo>
                <a:lnTo>
                  <a:pt x="2963" y="49"/>
                </a:lnTo>
                <a:lnTo>
                  <a:pt x="2792" y="49"/>
                </a:lnTo>
                <a:lnTo>
                  <a:pt x="2836" y="0"/>
                </a:lnTo>
                <a:close/>
                <a:moveTo>
                  <a:pt x="2362" y="0"/>
                </a:moveTo>
                <a:lnTo>
                  <a:pt x="2531" y="0"/>
                </a:lnTo>
                <a:lnTo>
                  <a:pt x="2488" y="49"/>
                </a:lnTo>
                <a:lnTo>
                  <a:pt x="2318" y="49"/>
                </a:lnTo>
                <a:lnTo>
                  <a:pt x="2362" y="0"/>
                </a:lnTo>
                <a:close/>
                <a:moveTo>
                  <a:pt x="1886" y="0"/>
                </a:moveTo>
                <a:lnTo>
                  <a:pt x="2057" y="0"/>
                </a:lnTo>
                <a:lnTo>
                  <a:pt x="2013" y="49"/>
                </a:lnTo>
                <a:lnTo>
                  <a:pt x="1844" y="49"/>
                </a:lnTo>
                <a:lnTo>
                  <a:pt x="1886" y="0"/>
                </a:lnTo>
                <a:close/>
                <a:moveTo>
                  <a:pt x="1412" y="0"/>
                </a:moveTo>
                <a:lnTo>
                  <a:pt x="1583" y="0"/>
                </a:lnTo>
                <a:lnTo>
                  <a:pt x="1539" y="49"/>
                </a:lnTo>
                <a:lnTo>
                  <a:pt x="1368" y="49"/>
                </a:lnTo>
                <a:lnTo>
                  <a:pt x="1412" y="0"/>
                </a:lnTo>
                <a:close/>
                <a:moveTo>
                  <a:pt x="938" y="0"/>
                </a:moveTo>
                <a:lnTo>
                  <a:pt x="1107" y="0"/>
                </a:lnTo>
                <a:lnTo>
                  <a:pt x="1064" y="49"/>
                </a:lnTo>
                <a:lnTo>
                  <a:pt x="894" y="49"/>
                </a:lnTo>
                <a:lnTo>
                  <a:pt x="938" y="0"/>
                </a:lnTo>
                <a:close/>
                <a:moveTo>
                  <a:pt x="462" y="0"/>
                </a:moveTo>
                <a:lnTo>
                  <a:pt x="633" y="0"/>
                </a:lnTo>
                <a:lnTo>
                  <a:pt x="589" y="49"/>
                </a:lnTo>
                <a:lnTo>
                  <a:pt x="419" y="49"/>
                </a:lnTo>
                <a:lnTo>
                  <a:pt x="462" y="0"/>
                </a:lnTo>
                <a:close/>
                <a:moveTo>
                  <a:pt x="0" y="0"/>
                </a:moveTo>
                <a:lnTo>
                  <a:pt x="158" y="0"/>
                </a:lnTo>
                <a:lnTo>
                  <a:pt x="114" y="49"/>
                </a:lnTo>
                <a:lnTo>
                  <a:pt x="0" y="49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9" name="Forma livre 12">
            <a:extLst>
              <a:ext uri="{FF2B5EF4-FFF2-40B4-BE49-F238E27FC236}">
                <a16:creationId xmlns:a16="http://schemas.microsoft.com/office/drawing/2014/main" id="{3C1156A2-B852-4199-822C-2500AADF3FD5}"/>
              </a:ext>
            </a:extLst>
          </xdr:cNvPr>
          <xdr:cNvSpPr>
            <a:spLocks noEditPoints="1"/>
          </xdr:cNvSpPr>
        </xdr:nvSpPr>
        <xdr:spPr bwMode="auto">
          <a:xfrm>
            <a:off x="523875" y="6334125"/>
            <a:ext cx="8048625" cy="114300"/>
          </a:xfrm>
          <a:custGeom>
            <a:avLst/>
            <a:gdLst>
              <a:gd name="T0" fmla="*/ 3381 w 3381"/>
              <a:gd name="T1" fmla="*/ 0 h 49"/>
              <a:gd name="T2" fmla="*/ 3323 w 3381"/>
              <a:gd name="T3" fmla="*/ 49 h 49"/>
              <a:gd name="T4" fmla="*/ 3129 w 3381"/>
              <a:gd name="T5" fmla="*/ 0 h 49"/>
              <a:gd name="T6" fmla="*/ 3099 w 3381"/>
              <a:gd name="T7" fmla="*/ 49 h 49"/>
              <a:gd name="T8" fmla="*/ 3129 w 3381"/>
              <a:gd name="T9" fmla="*/ 0 h 49"/>
              <a:gd name="T10" fmla="*/ 2905 w 3381"/>
              <a:gd name="T11" fmla="*/ 0 h 49"/>
              <a:gd name="T12" fmla="*/ 2848 w 3381"/>
              <a:gd name="T13" fmla="*/ 49 h 49"/>
              <a:gd name="T14" fmla="*/ 2654 w 3381"/>
              <a:gd name="T15" fmla="*/ 0 h 49"/>
              <a:gd name="T16" fmla="*/ 2625 w 3381"/>
              <a:gd name="T17" fmla="*/ 49 h 49"/>
              <a:gd name="T18" fmla="*/ 2654 w 3381"/>
              <a:gd name="T19" fmla="*/ 0 h 49"/>
              <a:gd name="T20" fmla="*/ 2431 w 3381"/>
              <a:gd name="T21" fmla="*/ 0 h 49"/>
              <a:gd name="T22" fmla="*/ 2373 w 3381"/>
              <a:gd name="T23" fmla="*/ 49 h 49"/>
              <a:gd name="T24" fmla="*/ 2179 w 3381"/>
              <a:gd name="T25" fmla="*/ 0 h 49"/>
              <a:gd name="T26" fmla="*/ 2150 w 3381"/>
              <a:gd name="T27" fmla="*/ 49 h 49"/>
              <a:gd name="T28" fmla="*/ 2179 w 3381"/>
              <a:gd name="T29" fmla="*/ 0 h 49"/>
              <a:gd name="T30" fmla="*/ 1957 w 3381"/>
              <a:gd name="T31" fmla="*/ 0 h 49"/>
              <a:gd name="T32" fmla="*/ 1898 w 3381"/>
              <a:gd name="T33" fmla="*/ 49 h 49"/>
              <a:gd name="T34" fmla="*/ 1705 w 3381"/>
              <a:gd name="T35" fmla="*/ 0 h 49"/>
              <a:gd name="T36" fmla="*/ 1675 w 3381"/>
              <a:gd name="T37" fmla="*/ 49 h 49"/>
              <a:gd name="T38" fmla="*/ 1705 w 3381"/>
              <a:gd name="T39" fmla="*/ 0 h 49"/>
              <a:gd name="T40" fmla="*/ 1481 w 3381"/>
              <a:gd name="T41" fmla="*/ 0 h 49"/>
              <a:gd name="T42" fmla="*/ 1424 w 3381"/>
              <a:gd name="T43" fmla="*/ 49 h 49"/>
              <a:gd name="T44" fmla="*/ 1230 w 3381"/>
              <a:gd name="T45" fmla="*/ 0 h 49"/>
              <a:gd name="T46" fmla="*/ 1201 w 3381"/>
              <a:gd name="T47" fmla="*/ 49 h 49"/>
              <a:gd name="T48" fmla="*/ 1230 w 3381"/>
              <a:gd name="T49" fmla="*/ 0 h 49"/>
              <a:gd name="T50" fmla="*/ 1007 w 3381"/>
              <a:gd name="T51" fmla="*/ 0 h 49"/>
              <a:gd name="T52" fmla="*/ 950 w 3381"/>
              <a:gd name="T53" fmla="*/ 49 h 49"/>
              <a:gd name="T54" fmla="*/ 756 w 3381"/>
              <a:gd name="T55" fmla="*/ 0 h 49"/>
              <a:gd name="T56" fmla="*/ 726 w 3381"/>
              <a:gd name="T57" fmla="*/ 49 h 49"/>
              <a:gd name="T58" fmla="*/ 756 w 3381"/>
              <a:gd name="T59" fmla="*/ 0 h 49"/>
              <a:gd name="T60" fmla="*/ 532 w 3381"/>
              <a:gd name="T61" fmla="*/ 0 h 49"/>
              <a:gd name="T62" fmla="*/ 474 w 3381"/>
              <a:gd name="T63" fmla="*/ 49 h 49"/>
              <a:gd name="T64" fmla="*/ 280 w 3381"/>
              <a:gd name="T65" fmla="*/ 0 h 49"/>
              <a:gd name="T66" fmla="*/ 252 w 3381"/>
              <a:gd name="T67" fmla="*/ 49 h 49"/>
              <a:gd name="T68" fmla="*/ 280 w 3381"/>
              <a:gd name="T69" fmla="*/ 0 h 49"/>
              <a:gd name="T70" fmla="*/ 57 w 3381"/>
              <a:gd name="T71" fmla="*/ 0 h 49"/>
              <a:gd name="T72" fmla="*/ 0 w 3381"/>
              <a:gd name="T73" fmla="*/ 49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3381" h="49">
                <a:moveTo>
                  <a:pt x="3367" y="0"/>
                </a:moveTo>
                <a:lnTo>
                  <a:pt x="3381" y="0"/>
                </a:lnTo>
                <a:lnTo>
                  <a:pt x="3337" y="49"/>
                </a:lnTo>
                <a:lnTo>
                  <a:pt x="3323" y="49"/>
                </a:lnTo>
                <a:lnTo>
                  <a:pt x="3367" y="0"/>
                </a:lnTo>
                <a:close/>
                <a:moveTo>
                  <a:pt x="3129" y="0"/>
                </a:moveTo>
                <a:lnTo>
                  <a:pt x="3143" y="0"/>
                </a:lnTo>
                <a:lnTo>
                  <a:pt x="3099" y="49"/>
                </a:lnTo>
                <a:lnTo>
                  <a:pt x="3085" y="49"/>
                </a:lnTo>
                <a:lnTo>
                  <a:pt x="3129" y="0"/>
                </a:lnTo>
                <a:close/>
                <a:moveTo>
                  <a:pt x="2891" y="0"/>
                </a:moveTo>
                <a:lnTo>
                  <a:pt x="2905" y="0"/>
                </a:lnTo>
                <a:lnTo>
                  <a:pt x="2862" y="49"/>
                </a:lnTo>
                <a:lnTo>
                  <a:pt x="2848" y="49"/>
                </a:lnTo>
                <a:lnTo>
                  <a:pt x="2891" y="0"/>
                </a:lnTo>
                <a:close/>
                <a:moveTo>
                  <a:pt x="2654" y="0"/>
                </a:moveTo>
                <a:lnTo>
                  <a:pt x="2669" y="0"/>
                </a:lnTo>
                <a:lnTo>
                  <a:pt x="2625" y="49"/>
                </a:lnTo>
                <a:lnTo>
                  <a:pt x="2610" y="49"/>
                </a:lnTo>
                <a:lnTo>
                  <a:pt x="2654" y="0"/>
                </a:lnTo>
                <a:close/>
                <a:moveTo>
                  <a:pt x="2417" y="0"/>
                </a:moveTo>
                <a:lnTo>
                  <a:pt x="2431" y="0"/>
                </a:lnTo>
                <a:lnTo>
                  <a:pt x="2387" y="49"/>
                </a:lnTo>
                <a:lnTo>
                  <a:pt x="2373" y="49"/>
                </a:lnTo>
                <a:lnTo>
                  <a:pt x="2417" y="0"/>
                </a:lnTo>
                <a:close/>
                <a:moveTo>
                  <a:pt x="2179" y="0"/>
                </a:moveTo>
                <a:lnTo>
                  <a:pt x="2193" y="0"/>
                </a:lnTo>
                <a:lnTo>
                  <a:pt x="2150" y="49"/>
                </a:lnTo>
                <a:lnTo>
                  <a:pt x="2136" y="49"/>
                </a:lnTo>
                <a:lnTo>
                  <a:pt x="2179" y="0"/>
                </a:lnTo>
                <a:close/>
                <a:moveTo>
                  <a:pt x="1942" y="0"/>
                </a:moveTo>
                <a:lnTo>
                  <a:pt x="1957" y="0"/>
                </a:lnTo>
                <a:lnTo>
                  <a:pt x="1913" y="49"/>
                </a:lnTo>
                <a:lnTo>
                  <a:pt x="1898" y="49"/>
                </a:lnTo>
                <a:lnTo>
                  <a:pt x="1942" y="0"/>
                </a:lnTo>
                <a:close/>
                <a:moveTo>
                  <a:pt x="1705" y="0"/>
                </a:moveTo>
                <a:lnTo>
                  <a:pt x="1719" y="0"/>
                </a:lnTo>
                <a:lnTo>
                  <a:pt x="1675" y="49"/>
                </a:lnTo>
                <a:lnTo>
                  <a:pt x="1662" y="49"/>
                </a:lnTo>
                <a:lnTo>
                  <a:pt x="1705" y="0"/>
                </a:lnTo>
                <a:close/>
                <a:moveTo>
                  <a:pt x="1467" y="0"/>
                </a:moveTo>
                <a:lnTo>
                  <a:pt x="1481" y="0"/>
                </a:lnTo>
                <a:lnTo>
                  <a:pt x="1438" y="49"/>
                </a:lnTo>
                <a:lnTo>
                  <a:pt x="1424" y="49"/>
                </a:lnTo>
                <a:lnTo>
                  <a:pt x="1467" y="0"/>
                </a:lnTo>
                <a:close/>
                <a:moveTo>
                  <a:pt x="1230" y="0"/>
                </a:moveTo>
                <a:lnTo>
                  <a:pt x="1245" y="0"/>
                </a:lnTo>
                <a:lnTo>
                  <a:pt x="1201" y="49"/>
                </a:lnTo>
                <a:lnTo>
                  <a:pt x="1186" y="49"/>
                </a:lnTo>
                <a:lnTo>
                  <a:pt x="1230" y="0"/>
                </a:lnTo>
                <a:close/>
                <a:moveTo>
                  <a:pt x="993" y="0"/>
                </a:moveTo>
                <a:lnTo>
                  <a:pt x="1007" y="0"/>
                </a:lnTo>
                <a:lnTo>
                  <a:pt x="963" y="49"/>
                </a:lnTo>
                <a:lnTo>
                  <a:pt x="950" y="49"/>
                </a:lnTo>
                <a:lnTo>
                  <a:pt x="993" y="0"/>
                </a:lnTo>
                <a:close/>
                <a:moveTo>
                  <a:pt x="756" y="0"/>
                </a:moveTo>
                <a:lnTo>
                  <a:pt x="769" y="0"/>
                </a:lnTo>
                <a:lnTo>
                  <a:pt x="726" y="49"/>
                </a:lnTo>
                <a:lnTo>
                  <a:pt x="712" y="49"/>
                </a:lnTo>
                <a:lnTo>
                  <a:pt x="756" y="0"/>
                </a:lnTo>
                <a:close/>
                <a:moveTo>
                  <a:pt x="518" y="0"/>
                </a:moveTo>
                <a:lnTo>
                  <a:pt x="532" y="0"/>
                </a:lnTo>
                <a:lnTo>
                  <a:pt x="488" y="49"/>
                </a:lnTo>
                <a:lnTo>
                  <a:pt x="474" y="49"/>
                </a:lnTo>
                <a:lnTo>
                  <a:pt x="518" y="0"/>
                </a:lnTo>
                <a:close/>
                <a:moveTo>
                  <a:pt x="280" y="0"/>
                </a:moveTo>
                <a:lnTo>
                  <a:pt x="295" y="0"/>
                </a:lnTo>
                <a:lnTo>
                  <a:pt x="252" y="49"/>
                </a:lnTo>
                <a:lnTo>
                  <a:pt x="238" y="49"/>
                </a:lnTo>
                <a:lnTo>
                  <a:pt x="280" y="0"/>
                </a:lnTo>
                <a:close/>
                <a:moveTo>
                  <a:pt x="44" y="0"/>
                </a:moveTo>
                <a:lnTo>
                  <a:pt x="57" y="0"/>
                </a:lnTo>
                <a:lnTo>
                  <a:pt x="14" y="49"/>
                </a:lnTo>
                <a:lnTo>
                  <a:pt x="0" y="49"/>
                </a:lnTo>
                <a:lnTo>
                  <a:pt x="44" y="0"/>
                </a:lnTo>
                <a:close/>
              </a:path>
            </a:pathLst>
          </a:custGeom>
          <a:solidFill>
            <a:schemeClr val="accent3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stinatários" displayName="Destinatários" ref="B5:F11" totalsRowCount="1">
  <autoFilter ref="B5:F10" xr:uid="{00000000-0009-0000-0100-000001000000}"/>
  <tableColumns count="5">
    <tableColumn id="1" xr3:uid="{00000000-0010-0000-0000-000001000000}" name="DESTINATÁRIO" totalsRowLabel="Total" totalsRowDxfId="7" dataCellStyle="Normal"/>
    <tableColumn id="2" xr3:uid="{00000000-0010-0000-0000-000002000000}" name="% DO ORÇAMENTO _x000a_PLANEJADO" totalsRowFunction="custom" totalsRowDxfId="6">
      <totalsRowFormula>SUM(Destinatários[% DO ORÇAMENTO 
PLANEJADO])</totalsRowFormula>
    </tableColumn>
    <tableColumn id="6" xr3:uid="{00000000-0010-0000-0000-000006000000}" name="DINHEIRO ALOCADO _x000a_RESTANTE" totalsRowFunction="custom" dataDxfId="5" totalsRowDxfId="4">
      <calculatedColumnFormula>IFERROR(IF(Ajustar_orçamento="Sim",Dinheiro_alocado_restante-SUMIFS(Presentes[CUSTO],Presentes[DESTINATÁRIO],Destinatários[[#This Row],[DESTINATÁRIO]]),(OrçamentoTotal*Destinatários[[#This Row],[% DO ORÇAMENTO 
PLANEJADO]])-SUMIFS(Presentes[CUSTO],Presentes[DESTINATÁRIO],Destinatários[[#This Row],[DESTINATÁRIO]])),"")</calculatedColumnFormula>
      <totalsRowFormula>IFERROR(SUM(Destinatários[DINHEIRO ALOCADO 
RESTANTE]),"")</totalsRowFormula>
    </tableColumn>
    <tableColumn id="3" xr3:uid="{00000000-0010-0000-0000-000003000000}" name="Nº DE PRESENTES _x000a_PLANEJADO" totalsRowFunction="custom" totalsRowDxfId="3">
      <totalsRowFormula>SUM(Destinatários[Nº DE PRESENTES 
PLANEJADO])</totalsRowFormula>
    </tableColumn>
    <tableColumn id="5" xr3:uid="{00000000-0010-0000-0000-000005000000}" name="PRESENTES RESTANTES" totalsRowFunction="custom" totalsRowDxfId="2">
      <calculatedColumnFormula>IFERROR(Destinatários[[#This Row],[Nº DE PRESENTES 
PLANEJADO]]-COUNTIFS(Presentes[DESTINATÁRIO],Destinatários[[#This Row],[DESTINATÁRIO]]), "")</calculatedColumnFormula>
      <totalsRowFormula>SUM(Destinatários[PRESENTES RESTANTES])</totalsRowFormula>
    </tableColumn>
  </tableColumns>
  <tableStyleInfo name="Resumo" showFirstColumn="1" showLastColumn="0" showRowStripes="1" showColumnStripes="1"/>
  <extLst>
    <ext xmlns:x14="http://schemas.microsoft.com/office/spreadsheetml/2009/9/main" uri="{504A1905-F514-4f6f-8877-14C23A59335A}">
      <x14:table altTextSummary="Insira os destinatários dos presentes, a porcentagem do orçamento e o número de presentes planejado nesta tabela. O dinheiro alocado e os presentes restantes são calculadas automaticament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Presentes" displayName="Presentes" ref="B2:F9" totalsRowShown="0">
  <autoFilter ref="B2:F9" xr:uid="{00000000-0009-0000-0100-000004000000}"/>
  <tableColumns count="5">
    <tableColumn id="1" xr3:uid="{00000000-0010-0000-0100-000001000000}" name="DESTINATÁRIO" dataCellStyle="Normal"/>
    <tableColumn id="2" xr3:uid="{00000000-0010-0000-0100-000002000000}" name="PRESENTE" dataCellStyle="Normal"/>
    <tableColumn id="3" xr3:uid="{00000000-0010-0000-0100-000003000000}" name="CUSTO" dataDxfId="0"/>
    <tableColumn id="4" xr3:uid="{00000000-0010-0000-0100-000004000000}" name="COMPRADO"/>
    <tableColumn id="5" xr3:uid="{00000000-0010-0000-0100-000005000000}" name="EMBRULHADO"/>
  </tableColumns>
  <tableStyleInfo name="Lista de presentes de Natal" showFirstColumn="0" showLastColumn="0" showRowStripes="1" showColumnStripes="0"/>
  <extLst>
    <ext xmlns:x14="http://schemas.microsoft.com/office/spreadsheetml/2009/9/main" uri="{504A1905-F514-4f6f-8877-14C23A59335A}">
      <x14:table altTextSummary="Selecione destinatários, insira presentes e custos e marque os presentes como comprados e embrulhados. Quando o presente é marcado como Comprado e Embrulhado, a linha da tabela é atualizada com a formatação de tachado."/>
    </ext>
  </extLst>
</table>
</file>

<file path=xl/theme/theme1.xml><?xml version="1.0" encoding="utf-8"?>
<a:theme xmlns:a="http://schemas.openxmlformats.org/drawingml/2006/main" name="Office Theme">
  <a:themeElements>
    <a:clrScheme name="131_holiday_shopping_list_with_budget">
      <a:dk1>
        <a:srgbClr val="000000"/>
      </a:dk1>
      <a:lt1>
        <a:srgbClr val="FFFFFF"/>
      </a:lt1>
      <a:dk2>
        <a:srgbClr val="4D4741"/>
      </a:dk2>
      <a:lt2>
        <a:srgbClr val="FFFFFF"/>
      </a:lt2>
      <a:accent1>
        <a:srgbClr val="87C9BA"/>
      </a:accent1>
      <a:accent2>
        <a:srgbClr val="FF8D21"/>
      </a:accent2>
      <a:accent3>
        <a:srgbClr val="F3C743"/>
      </a:accent3>
      <a:accent4>
        <a:srgbClr val="6DACCF"/>
      </a:accent4>
      <a:accent5>
        <a:srgbClr val="D76159"/>
      </a:accent5>
      <a:accent6>
        <a:srgbClr val="927CAF"/>
      </a:accent6>
      <a:hlink>
        <a:srgbClr val="6DACCF"/>
      </a:hlink>
      <a:folHlink>
        <a:srgbClr val="927CAF"/>
      </a:folHlink>
    </a:clrScheme>
    <a:fontScheme name="131_holiday_shopping_list_with_budget">
      <a:majorFont>
        <a:latin typeface="Calibri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theme="4"/>
    <pageSetUpPr autoPageBreaks="0" fitToPage="1"/>
  </sheetPr>
  <dimension ref="A1:F11"/>
  <sheetViews>
    <sheetView showGridLines="0" tabSelected="1" zoomScaleNormal="100" workbookViewId="0">
      <selection activeCell="I9" sqref="I9"/>
    </sheetView>
  </sheetViews>
  <sheetFormatPr defaultColWidth="8.88671875" defaultRowHeight="30" customHeight="1" x14ac:dyDescent="0.2"/>
  <cols>
    <col min="1" max="1" width="2.77734375" style="2" customWidth="1"/>
    <col min="2" max="2" width="22.77734375" style="2" customWidth="1"/>
    <col min="3" max="6" width="24.88671875" style="2" customWidth="1"/>
    <col min="7" max="7" width="2.77734375" style="2" customWidth="1"/>
    <col min="8" max="16384" width="8.88671875" style="2"/>
  </cols>
  <sheetData>
    <row r="1" spans="1:6" customFormat="1" ht="50.1" customHeight="1" x14ac:dyDescent="0.25">
      <c r="B1" s="19" t="s">
        <v>0</v>
      </c>
      <c r="C1" s="20" t="s">
        <v>8</v>
      </c>
      <c r="D1" s="20"/>
      <c r="E1" s="8" t="s">
        <v>10</v>
      </c>
      <c r="F1" s="17">
        <v>1000</v>
      </c>
    </row>
    <row r="2" spans="1:6" customFormat="1" ht="21" customHeight="1" x14ac:dyDescent="0.25">
      <c r="A2" s="7"/>
      <c r="B2" s="19"/>
      <c r="C2" s="20"/>
      <c r="D2" s="20"/>
      <c r="E2" s="8" t="s">
        <v>11</v>
      </c>
      <c r="F2" s="17">
        <f>IFERROR(SUMIFS(Presentes[CUSTO],Presentes[COMPRADO],"Sim"),"")</f>
        <v>566</v>
      </c>
    </row>
    <row r="3" spans="1:6" customFormat="1" ht="21" customHeight="1" x14ac:dyDescent="0.25">
      <c r="A3" s="7"/>
      <c r="B3" s="19"/>
      <c r="C3" s="20"/>
      <c r="D3" s="20"/>
      <c r="E3" s="8" t="s">
        <v>12</v>
      </c>
      <c r="F3" s="17">
        <f>IFERROR(OrçamentoTotal-F2,"")</f>
        <v>434</v>
      </c>
    </row>
    <row r="4" spans="1:6" customFormat="1" ht="30" customHeight="1" x14ac:dyDescent="0.2">
      <c r="B4" s="21" t="s">
        <v>26</v>
      </c>
      <c r="C4" s="21"/>
      <c r="D4" s="13" t="s">
        <v>9</v>
      </c>
      <c r="E4" s="2"/>
    </row>
    <row r="5" spans="1:6" customFormat="1" ht="30" customHeight="1" x14ac:dyDescent="0.2">
      <c r="B5" s="14" t="s">
        <v>1</v>
      </c>
      <c r="C5" s="14" t="s">
        <v>27</v>
      </c>
      <c r="D5" s="14" t="s">
        <v>28</v>
      </c>
      <c r="E5" s="14" t="s">
        <v>29</v>
      </c>
      <c r="F5" s="14" t="s">
        <v>13</v>
      </c>
    </row>
    <row r="6" spans="1:6" customFormat="1" ht="30" customHeight="1" x14ac:dyDescent="0.2">
      <c r="B6" t="s">
        <v>2</v>
      </c>
      <c r="C6" s="1">
        <v>0.3</v>
      </c>
      <c r="D6" s="15">
        <f>IFERROR(IF(Ajustar_orçamento="Sim",Dinheiro_alocado_restante-SUMIFS(Presentes[CUSTO],Presentes[DESTINATÁRIO],Destinatários[[#This Row],[DESTINATÁRIO]]),(OrçamentoTotal*Destinatários[[#This Row],[% DO ORÇAMENTO 
PLANEJADO]])-SUMIFS(Presentes[CUSTO],Presentes[DESTINATÁRIO],Destinatários[[#This Row],[DESTINATÁRIO]])),"")</f>
        <v>90</v>
      </c>
      <c r="E6" s="10">
        <v>3</v>
      </c>
      <c r="F6" s="10">
        <f>IFERROR(Destinatários[[#This Row],[Nº DE PRESENTES 
PLANEJADO]]-COUNTIFS(Presentes[DESTINATÁRIO],Destinatários[[#This Row],[DESTINATÁRIO]]), "")</f>
        <v>1</v>
      </c>
    </row>
    <row r="7" spans="1:6" customFormat="1" ht="30" customHeight="1" x14ac:dyDescent="0.2">
      <c r="B7" t="s">
        <v>3</v>
      </c>
      <c r="C7" s="1">
        <v>0.3</v>
      </c>
      <c r="D7" s="15">
        <f>IFERROR(IF(Ajustar_orçamento="Sim",Dinheiro_alocado_restante-SUMIFS(Presentes[CUSTO],Presentes[DESTINATÁRIO],Destinatários[[#This Row],[DESTINATÁRIO]]),(OrçamentoTotal*Destinatários[[#This Row],[% DO ORÇAMENTO 
PLANEJADO]])-SUMIFS(Presentes[CUSTO],Presentes[DESTINATÁRIO],Destinatários[[#This Row],[DESTINATÁRIO]])),"")</f>
        <v>108</v>
      </c>
      <c r="E7" s="10">
        <v>3</v>
      </c>
      <c r="F7" s="10">
        <f>IFERROR(Destinatários[[#This Row],[Nº DE PRESENTES 
PLANEJADO]]-COUNTIFS(Presentes[DESTINATÁRIO],Destinatários[[#This Row],[DESTINATÁRIO]]), "")</f>
        <v>1</v>
      </c>
    </row>
    <row r="8" spans="1:6" customFormat="1" ht="30" customHeight="1" x14ac:dyDescent="0.2">
      <c r="B8" t="s">
        <v>4</v>
      </c>
      <c r="C8" s="1">
        <v>0.2</v>
      </c>
      <c r="D8" s="15">
        <f>IFERROR(IF(Ajustar_orçamento="Sim",Dinheiro_alocado_restante-SUMIFS(Presentes[CUSTO],Presentes[DESTINATÁRIO],Destinatários[[#This Row],[DESTINATÁRIO]]),(OrçamentoTotal*Destinatários[[#This Row],[% DO ORÇAMENTO 
PLANEJADO]])-SUMIFS(Presentes[CUSTO],Presentes[DESTINATÁRIO],Destinatários[[#This Row],[DESTINATÁRIO]])),"")</f>
        <v>22</v>
      </c>
      <c r="E8" s="10">
        <v>2</v>
      </c>
      <c r="F8" s="10">
        <f>IFERROR(Destinatários[[#This Row],[Nº DE PRESENTES 
PLANEJADO]]-COUNTIFS(Presentes[DESTINATÁRIO],Destinatários[[#This Row],[DESTINATÁRIO]]), "")</f>
        <v>1</v>
      </c>
    </row>
    <row r="9" spans="1:6" customFormat="1" ht="30" customHeight="1" x14ac:dyDescent="0.2">
      <c r="B9" t="s">
        <v>5</v>
      </c>
      <c r="C9" s="1">
        <v>0.1</v>
      </c>
      <c r="D9" s="15">
        <f>IFERROR(IF(Ajustar_orçamento="Sim",Dinheiro_alocado_restante-SUMIFS(Presentes[CUSTO],Presentes[DESTINATÁRIO],Destinatários[[#This Row],[DESTINATÁRIO]]),(OrçamentoTotal*Destinatários[[#This Row],[% DO ORÇAMENTO 
PLANEJADO]])-SUMIFS(Presentes[CUSTO],Presentes[DESTINATÁRIO],Destinatários[[#This Row],[DESTINATÁRIO]])),"")</f>
        <v>-2</v>
      </c>
      <c r="E9" s="10">
        <v>1</v>
      </c>
      <c r="F9" s="10">
        <f>IFERROR(Destinatários[[#This Row],[Nº DE PRESENTES 
PLANEJADO]]-COUNTIFS(Presentes[DESTINATÁRIO],Destinatários[[#This Row],[DESTINATÁRIO]]), "")</f>
        <v>0</v>
      </c>
    </row>
    <row r="10" spans="1:6" customFormat="1" ht="30" customHeight="1" x14ac:dyDescent="0.2">
      <c r="B10" t="s">
        <v>6</v>
      </c>
      <c r="C10" s="1">
        <v>0.1</v>
      </c>
      <c r="D10" s="15">
        <f>IFERROR(IF(Ajustar_orçamento="Sim",Dinheiro_alocado_restante-SUMIFS(Presentes[CUSTO],Presentes[DESTINATÁRIO],Destinatários[[#This Row],[DESTINATÁRIO]]),(OrçamentoTotal*Destinatários[[#This Row],[% DO ORÇAMENTO 
PLANEJADO]])-SUMIFS(Presentes[CUSTO],Presentes[DESTINATÁRIO],Destinatários[[#This Row],[DESTINATÁRIO]])),"")</f>
        <v>0</v>
      </c>
      <c r="E10" s="10">
        <v>1</v>
      </c>
      <c r="F10" s="10">
        <f>IFERROR(Destinatários[[#This Row],[Nº DE PRESENTES 
PLANEJADO]]-COUNTIFS(Presentes[DESTINATÁRIO],Destinatários[[#This Row],[DESTINATÁRIO]]), "")</f>
        <v>0</v>
      </c>
    </row>
    <row r="11" spans="1:6" ht="30" customHeight="1" x14ac:dyDescent="0.2">
      <c r="B11" s="4" t="s">
        <v>7</v>
      </c>
      <c r="C11" s="5">
        <f>SUM(Destinatários[% DO ORÇAMENTO 
PLANEJADO])</f>
        <v>1</v>
      </c>
      <c r="D11" s="16">
        <f>IFERROR(SUM(Destinatários[DINHEIRO ALOCADO 
RESTANTE]),"")</f>
        <v>218</v>
      </c>
      <c r="E11" s="6">
        <f>SUM(Destinatários[Nº DE PRESENTES 
PLANEJADO])</f>
        <v>10</v>
      </c>
      <c r="F11" s="6">
        <f>SUM(Destinatários[PRESENTES RESTANTES])</f>
        <v>3</v>
      </c>
    </row>
  </sheetData>
  <mergeCells count="3">
    <mergeCell ref="B1:B3"/>
    <mergeCell ref="C1:D3"/>
    <mergeCell ref="B4:C4"/>
  </mergeCells>
  <conditionalFormatting sqref="C11">
    <cfRule type="expression" dxfId="9" priority="2">
      <formula>$C$11&gt;100%</formula>
    </cfRule>
  </conditionalFormatting>
  <conditionalFormatting sqref="D11">
    <cfRule type="expression" dxfId="8" priority="1">
      <formula>$D$11&lt;0</formula>
    </cfRule>
  </conditionalFormatting>
  <dataValidations count="15">
    <dataValidation allowBlank="1" showInputMessage="1" showErrorMessage="1" prompt="Crie uma lista de presentes de Natal nesta pasta de trabalho. Controle as despesas e a compra de presentes restantes nesta planilha, e presentes específicos para destinatários na planilha Lista de Presentes." sqref="A1" xr:uid="{00000000-0002-0000-0000-000000000000}"/>
    <dataValidation allowBlank="1" showInputMessage="1" showErrorMessage="1" prompt="Insira o nome do destinatário do presente na coluna sob este cabeçalho. Use filtros de cabeçalho para encontrar entradas específicas. Esta lista serve para selecionar destinatários na planilha Lista de Presentes." sqref="B5" xr:uid="{00000000-0002-0000-0000-000001000000}"/>
    <dataValidation allowBlank="1" showInputMessage="1" showErrorMessage="1" prompt="Insira a porcentagem do orçamento planejado na coluna sob este cabeçalho. O percentual total do orçamento planejado está no final desta coluna." sqref="C5" xr:uid="{00000000-0002-0000-0000-000002000000}"/>
    <dataValidation allowBlank="1" showInputMessage="1" showErrorMessage="1" prompt="A soma acumulada do dinheiro alocado do orçamento que resta por destinatário, com base nos custos dos presentes na planilha Lista de Presentes, é calculada automaticamente na coluna sob este cabeçalho." sqref="D5" xr:uid="{00000000-0002-0000-0000-000003000000}"/>
    <dataValidation allowBlank="1" showInputMessage="1" showErrorMessage="1" prompt="Insira o número de presentes planejado para cada pessoa na coluna Para, na coluna sob este cabeçalho." sqref="E5" xr:uid="{00000000-0002-0000-0000-000004000000}"/>
    <dataValidation allowBlank="1" showInputMessage="1" showErrorMessage="1" prompt="O número de presentes restantes é calculado automaticamente na coluna sob este cabeçalho." sqref="F5" xr:uid="{00000000-0002-0000-0000-000005000000}"/>
    <dataValidation allowBlank="1" showInputMessage="1" showErrorMessage="1" prompt="Insira o orçamento total na célula à direita." sqref="E1" xr:uid="{00000000-0002-0000-0000-000006000000}"/>
    <dataValidation allowBlank="1" showInputMessage="1" showErrorMessage="1" prompt="Insira o orçamento total nesta célula." sqref="F1" xr:uid="{00000000-0002-0000-0000-000007000000}"/>
    <dataValidation allowBlank="1" showInputMessage="1" showErrorMessage="1" prompt="O valor restante é calculado automaticamente na célula à direita." sqref="E3" xr:uid="{00000000-0002-0000-0000-000008000000}"/>
    <dataValidation allowBlank="1" showInputMessage="1" showErrorMessage="1" prompt="O valor gasto é calculado automaticamente na célula à direita." sqref="E2" xr:uid="{00000000-0002-0000-0000-000009000000}"/>
    <dataValidation allowBlank="1" showInputMessage="1" showErrorMessage="1" prompt="O valor gasto é calculado automaticamente nesta célula." sqref="F2" xr:uid="{00000000-0002-0000-0000-00000A000000}"/>
    <dataValidation allowBlank="1" showInputMessage="1" showErrorMessage="1" prompt="O valor restante é calculado automaticamente nesta célula." sqref="F3" xr:uid="{00000000-0002-0000-0000-00000B000000}"/>
    <dataValidation allowBlank="1" showInputMessage="1" showErrorMessage="1" prompt="O título desta planilha está nesta célula e na célula C1. Insira o orçamento total na célula F1. O valores Restante e Gasto são calculados automaticamente nas células F2 e F3. " sqref="B1:B3" xr:uid="{00000000-0002-0000-0000-00000C000000}"/>
    <dataValidation type="list" errorStyle="warning" allowBlank="1" showInputMessage="1" showErrorMessage="1" error="Selecione Sim ou Não na lista. Selecione Cancelar, pressione Alt+Seta para baixo para ver as opções; em seguida, Seta para baixo e Enter para selecionar." prompt="Selecione Sim para ajustar automaticamente o orçamento do presente, quando % do orçamento planejado for superior a 100%. Selecione Não para exceder possivelmente o orçamento total" sqref="D4" xr:uid="{00000000-0002-0000-0000-00000D000000}">
      <formula1>"Sim,Não"</formula1>
    </dataValidation>
    <dataValidation allowBlank="1" showInputMessage="1" showErrorMessage="1" prompt="Selecione Sim na célula à direita para ajustar automaticamente o orçamento do presente por destinatário, quando % do orçamento planejado for superior a 100%. Selecione Não para permitir que a soma do orçamento por destinatário exceda o orçamento total." sqref="B4:C4" xr:uid="{00000000-0002-0000-0000-00000E000000}"/>
  </dataValidations>
  <printOptions horizontalCentered="1"/>
  <pageMargins left="0.25" right="0.25" top="0.65" bottom="0.4" header="0" footer="0"/>
  <pageSetup fitToHeight="0" orientation="portrait" r:id="rId1"/>
  <headerFooter differentFirst="1">
    <oddFooter>Page &amp;P of &amp;N</oddFooter>
  </headerFooter>
  <ignoredErrors>
    <ignoredError sqref="F6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>
    <tabColor theme="5"/>
    <pageSetUpPr autoPageBreaks="0" fitToPage="1"/>
  </sheetPr>
  <dimension ref="B1:F9"/>
  <sheetViews>
    <sheetView showGridLines="0" zoomScaleNormal="100" workbookViewId="0">
      <selection activeCell="H4" sqref="H4"/>
    </sheetView>
  </sheetViews>
  <sheetFormatPr defaultColWidth="8.88671875" defaultRowHeight="30" customHeight="1" x14ac:dyDescent="0.2"/>
  <cols>
    <col min="1" max="1" width="2.77734375" style="2" customWidth="1"/>
    <col min="2" max="2" width="22.77734375" style="2" customWidth="1"/>
    <col min="3" max="6" width="24.88671875" style="2" customWidth="1"/>
    <col min="7" max="7" width="2.77734375" style="2" customWidth="1"/>
    <col min="8" max="16384" width="8.88671875" style="2"/>
  </cols>
  <sheetData>
    <row r="1" spans="2:6" ht="90.95" customHeight="1" x14ac:dyDescent="0.2">
      <c r="B1" s="11" t="s">
        <v>0</v>
      </c>
      <c r="C1" s="12" t="s">
        <v>14</v>
      </c>
    </row>
    <row r="2" spans="2:6" ht="30" customHeight="1" x14ac:dyDescent="0.2">
      <c r="B2" s="9" t="s">
        <v>1</v>
      </c>
      <c r="C2" s="9" t="s">
        <v>15</v>
      </c>
      <c r="D2" s="9" t="s">
        <v>23</v>
      </c>
      <c r="E2" s="9" t="s">
        <v>24</v>
      </c>
      <c r="F2" s="9" t="s">
        <v>25</v>
      </c>
    </row>
    <row r="3" spans="2:6" ht="30" customHeight="1" x14ac:dyDescent="0.2">
      <c r="B3" s="2" t="s">
        <v>3</v>
      </c>
      <c r="C3" s="2" t="s">
        <v>16</v>
      </c>
      <c r="D3" s="18">
        <v>72</v>
      </c>
      <c r="E3" s="3" t="s">
        <v>9</v>
      </c>
      <c r="F3" s="3" t="s">
        <v>9</v>
      </c>
    </row>
    <row r="4" spans="2:6" ht="30" customHeight="1" x14ac:dyDescent="0.2">
      <c r="B4" s="2" t="s">
        <v>4</v>
      </c>
      <c r="C4" s="2" t="s">
        <v>17</v>
      </c>
      <c r="D4" s="18">
        <v>178</v>
      </c>
      <c r="E4" s="3" t="s">
        <v>9</v>
      </c>
      <c r="F4" s="3"/>
    </row>
    <row r="5" spans="2:6" ht="30" customHeight="1" x14ac:dyDescent="0.2">
      <c r="B5" s="2" t="s">
        <v>5</v>
      </c>
      <c r="C5" s="2" t="s">
        <v>18</v>
      </c>
      <c r="D5" s="18">
        <v>102</v>
      </c>
      <c r="E5" s="3" t="s">
        <v>9</v>
      </c>
      <c r="F5" s="3" t="s">
        <v>9</v>
      </c>
    </row>
    <row r="6" spans="2:6" ht="30" customHeight="1" x14ac:dyDescent="0.2">
      <c r="B6" s="2" t="s">
        <v>2</v>
      </c>
      <c r="C6" s="2" t="s">
        <v>19</v>
      </c>
      <c r="D6" s="18">
        <v>96</v>
      </c>
      <c r="E6" s="3"/>
      <c r="F6" s="3"/>
    </row>
    <row r="7" spans="2:6" ht="30" customHeight="1" x14ac:dyDescent="0.2">
      <c r="B7" s="2" t="s">
        <v>2</v>
      </c>
      <c r="C7" s="2" t="s">
        <v>20</v>
      </c>
      <c r="D7" s="18">
        <v>114</v>
      </c>
      <c r="E7" s="3" t="s">
        <v>9</v>
      </c>
      <c r="F7" s="3"/>
    </row>
    <row r="8" spans="2:6" ht="30" customHeight="1" x14ac:dyDescent="0.2">
      <c r="B8" s="2" t="s">
        <v>6</v>
      </c>
      <c r="C8" s="2" t="s">
        <v>21</v>
      </c>
      <c r="D8" s="18">
        <v>100</v>
      </c>
      <c r="E8" s="3" t="s">
        <v>9</v>
      </c>
      <c r="F8" s="3" t="s">
        <v>9</v>
      </c>
    </row>
    <row r="9" spans="2:6" ht="30" customHeight="1" x14ac:dyDescent="0.2">
      <c r="B9" s="2" t="s">
        <v>3</v>
      </c>
      <c r="C9" s="2" t="s">
        <v>22</v>
      </c>
      <c r="D9" s="18">
        <v>120</v>
      </c>
      <c r="E9" s="3"/>
      <c r="F9" s="3"/>
    </row>
  </sheetData>
  <conditionalFormatting sqref="B3:F9">
    <cfRule type="expression" dxfId="1" priority="2">
      <formula>($E3="sim")*($F3="sim")</formula>
    </cfRule>
  </conditionalFormatting>
  <dataValidations count="10">
    <dataValidation allowBlank="1" showInputMessage="1" showErrorMessage="1" prompt="Crie uma Lista de Presentes nesta planilha. Insira os detalhes na tabela Presentes. Quando o presente é marcado como Comprado e Embrulhado, a linha da tabela é atualizada automaticamente com a formatação de tachado." sqref="A1" xr:uid="{00000000-0002-0000-0100-000000000000}"/>
    <dataValidation allowBlank="1" showInputMessage="1" showErrorMessage="1" prompt="Selecione Destinatário na coluna sob este cabeçalho. Pressione Alt+Seta para baixo para ver as opções e depois Seta para baixo e Enter para selecionar. Use os filtros de cabeçalho para localizar entradas específicas" sqref="B2" xr:uid="{00000000-0002-0000-0100-000001000000}"/>
    <dataValidation allowBlank="1" showInputMessage="1" showErrorMessage="1" prompt="Insira o presente na coluna sob este cabeçalho." sqref="C2" xr:uid="{00000000-0002-0000-0100-000002000000}"/>
    <dataValidation allowBlank="1" showInputMessage="1" showErrorMessage="1" prompt="Insira o custo na coluna sob este cabeçalho." sqref="D2" xr:uid="{00000000-0002-0000-0100-000003000000}"/>
    <dataValidation allowBlank="1" showInputMessage="1" showErrorMessage="1" prompt="Selecione Sim na lista, na coluna sob este cabeçalho, para indicar que o presente foi comprado. Pressione Alt+Seta para baixo para ver as opções e Enter para selecionar." sqref="E2" xr:uid="{00000000-0002-0000-0100-000004000000}"/>
    <dataValidation allowBlank="1" showInputMessage="1" showErrorMessage="1" prompt="Selecione Sim na lista, na coluna sob este cabeçalho, para indicar que o presente foi embrulhado. Pressione Alt+Seta para baixo para ver as opções e Enter para selecionar." sqref="F2" xr:uid="{00000000-0002-0000-0100-000005000000}"/>
    <dataValidation allowBlank="1" showInputMessage="1" showErrorMessage="1" prompt="O título desta planilha está nesta célula e na célula C1." sqref="B1" xr:uid="{00000000-0002-0000-0100-000006000000}"/>
    <dataValidation type="list" errorStyle="warning" allowBlank="1" showInputMessage="1" showErrorMessage="1" error="Selecione Sim na lista para indicar que o presente foi embrulhado. Selecione Cancelar, pressione Alt+Seta para baixo para ver as opções e Enter para selecionar." sqref="F3:F9" xr:uid="{00000000-0002-0000-0100-000007000000}">
      <formula1>"Sim"</formula1>
    </dataValidation>
    <dataValidation type="list" errorStyle="warning" allowBlank="1" showInputMessage="1" showErrorMessage="1" error="Selecione Sim na lista para indicar que o presente foi comprado. Selecione Cancelar, pressione Alt+Seta para baixo para ver as opções e Enter para selecionar." sqref="E3:E9" xr:uid="{00000000-0002-0000-0100-000008000000}">
      <formula1>"Sim"</formula1>
    </dataValidation>
    <dataValidation type="list" errorStyle="warning" allowBlank="1" showInputMessage="1" showErrorMessage="1" error="Selecione Destinatário na lista. Selecione Cancelar, pressione Alt+Seta para baixo para ver as opções; em seguida, Seta para baixo e Enter para selecionar." sqref="B3:B9" xr:uid="{00000000-0002-0000-0100-000009000000}">
      <formula1>NomesDeDestinatários</formula1>
    </dataValidation>
  </dataValidations>
  <printOptions horizontalCentered="1"/>
  <pageMargins left="0.25" right="0.25" top="0.65" bottom="0.4" header="0" footer="0"/>
  <pageSetup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9</vt:i4>
      </vt:variant>
    </vt:vector>
  </HeadingPairs>
  <TitlesOfParts>
    <vt:vector size="11" baseType="lpstr">
      <vt:lpstr>Resumo</vt:lpstr>
      <vt:lpstr>Lista de Presentes</vt:lpstr>
      <vt:lpstr>Ajustar_orçamento</vt:lpstr>
      <vt:lpstr>NomesDeDestinatários</vt:lpstr>
      <vt:lpstr>OrçamentoTotal</vt:lpstr>
      <vt:lpstr>RegiãoDoTítuloDaLinha1..F4</vt:lpstr>
      <vt:lpstr>RESTANTE</vt:lpstr>
      <vt:lpstr>Título1</vt:lpstr>
      <vt:lpstr>Título2</vt:lpstr>
      <vt:lpstr>'Lista de Presentes'!Titulos_de_impressao</vt:lpstr>
      <vt:lpstr>Resumo!Titulos_de_impressao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Luiz Domingues Filho - VOT</dc:creator>
  <cp:lastModifiedBy>Luiz Domingues Filho - VOT</cp:lastModifiedBy>
  <dcterms:created xsi:type="dcterms:W3CDTF">2017-09-13T05:29:31Z</dcterms:created>
  <dcterms:modified xsi:type="dcterms:W3CDTF">2019-12-05T18:13:39Z</dcterms:modified>
</cp:coreProperties>
</file>