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saboia\Dicas\39\"/>
    </mc:Choice>
  </mc:AlternateContent>
  <xr:revisionPtr revIDLastSave="0" documentId="8_{E3192FC2-8811-4549-88CC-6B7997551B75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Lista do Professor" sheetId="1" r:id="rId1"/>
    <sheet name=" Dados da Lista" sheetId="2" r:id="rId2"/>
  </sheets>
  <definedNames>
    <definedName name="Categorias">Categoria[Categoria]</definedName>
    <definedName name="Slicer_STATUS">#N/A</definedName>
    <definedName name="TítuloDaColuna1">Lista[[#Headers],[ITEM]]</definedName>
    <definedName name="TítuloDaColuna2">Categoria[[#Headers],[Categoria]]</definedName>
    <definedName name="_xlnm.Print_Titles" localSheetId="1">' Dados da Lista'!$2:$2</definedName>
    <definedName name="_xlnm.Print_Titles" localSheetId="0">'Lista do Professor'!$2:$2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D8" i="1"/>
  <c r="D7" i="1"/>
  <c r="E6" i="1"/>
  <c r="D6" i="1"/>
  <c r="E5" i="1"/>
  <c r="E4" i="1"/>
  <c r="D4" i="1"/>
  <c r="E3" i="1"/>
  <c r="D3" i="1"/>
  <c r="E7" i="1"/>
  <c r="E8" i="1"/>
  <c r="D5" i="1"/>
  <c r="F5" i="1" l="1"/>
  <c r="F6" i="1"/>
  <c r="F9" i="1"/>
  <c r="F10" i="1"/>
  <c r="F7" i="1"/>
  <c r="F4" i="1"/>
  <c r="F8" i="1"/>
  <c r="F3" i="1"/>
</calcChain>
</file>

<file path=xl/sharedStrings.xml><?xml version="1.0" encoding="utf-8"?>
<sst xmlns="http://schemas.openxmlformats.org/spreadsheetml/2006/main" count="49" uniqueCount="36">
  <si>
    <t>Lista do Professor</t>
  </si>
  <si>
    <t>ITEM</t>
  </si>
  <si>
    <t>Limpar gavetas</t>
  </si>
  <si>
    <t>Encomendar adesivos</t>
  </si>
  <si>
    <t>Piso limpo e encerado</t>
  </si>
  <si>
    <t>Etiquetas com nomes criadas</t>
  </si>
  <si>
    <t>Avaliar relatórios escritos do trimestre</t>
  </si>
  <si>
    <t>Lembrete de email para as guias de permissão</t>
  </si>
  <si>
    <t>Avaliar relatórios orais</t>
  </si>
  <si>
    <t>Apontar lápis</t>
  </si>
  <si>
    <t>CATEGORIA</t>
  </si>
  <si>
    <t>Escritório</t>
  </si>
  <si>
    <t>Materiais</t>
  </si>
  <si>
    <t>Outros</t>
  </si>
  <si>
    <t>Avaliações</t>
  </si>
  <si>
    <t>Chamadas telefônicas</t>
  </si>
  <si>
    <t>Dados da Lista</t>
  </si>
  <si>
    <t>DATA DE INÍCIO</t>
  </si>
  <si>
    <t>A legenda de cor para o Status é nesta célula: Não iniciado é o estilo normal, Em andamento é R=91 G=133 B=49, Conclusão prevista para hoje é R=118 G=88 B=0, Em espera é R=109 G=66 B=111, Concluído é Tachado, Cancelado é R=191 G=191 B=191, e Em atraso é R=191 G=33 B=28.</t>
  </si>
  <si>
    <t>DATA DE CONCLUSÃO</t>
  </si>
  <si>
    <t>DIAS RESTANTES</t>
  </si>
  <si>
    <t>STATUS</t>
  </si>
  <si>
    <t>Concluído</t>
  </si>
  <si>
    <t>Em espera</t>
  </si>
  <si>
    <t>Em atraso</t>
  </si>
  <si>
    <t>Cancelado</t>
  </si>
  <si>
    <t>Em andamento</t>
  </si>
  <si>
    <t>ANOTAÇÕES</t>
  </si>
  <si>
    <t>A segmentação de dados do Status está nessa célula. Para filtrar a lista por Status, selecione um status da segmentação de dados. Pressione e segure a tecla Ctrl para selecionar várias opções.</t>
  </si>
  <si>
    <t>Categoria</t>
  </si>
  <si>
    <t>Itens a comprar</t>
  </si>
  <si>
    <t>Novas ideias</t>
  </si>
  <si>
    <t>Equipe</t>
  </si>
  <si>
    <t>Intervenções</t>
  </si>
  <si>
    <t>Computador</t>
  </si>
  <si>
    <t>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</si>
</sst>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  <font>
      <sz val="28"/>
      <color theme="0"/>
      <name val="Franklin Gothic Medium"/>
      <family val="2"/>
      <scheme val="major"/>
    </font>
    <font>
      <sz val="11"/>
      <color theme="4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0" fontId="3" fillId="2" borderId="0">
      <alignment horizontal="left" vertical="center" indent="4"/>
    </xf>
    <xf numFmtId="0" fontId="1" fillId="0" borderId="0" applyNumberFormat="0" applyFont="0" applyFill="0" applyBorder="0"/>
    <xf numFmtId="0" fontId="2" fillId="0" borderId="0">
      <alignment wrapText="1"/>
    </xf>
    <xf numFmtId="14" fontId="1" fillId="0" borderId="0" applyFont="0" applyFill="0" applyBorder="0">
      <alignment horizontal="left" vertical="center" wrapText="1"/>
    </xf>
    <xf numFmtId="0" fontId="4" fillId="0" borderId="0" applyFill="0">
      <alignment vertical="center" wrapText="1"/>
    </xf>
    <xf numFmtId="0" fontId="4" fillId="0" borderId="0" applyFill="0">
      <alignment vertical="center" wrapText="1"/>
    </xf>
    <xf numFmtId="0" fontId="4" fillId="0" borderId="0" applyNumberFormat="0" applyFill="0" applyBorder="0" applyAlignment="0" applyProtection="0"/>
  </cellStyleXfs>
  <cellXfs count="14">
    <xf numFmtId="0" fontId="0" fillId="0" borderId="0" xfId="0">
      <alignment vertical="center" wrapText="1"/>
    </xf>
    <xf numFmtId="14" fontId="0" fillId="0" borderId="0" xfId="5" applyFont="1">
      <alignment horizontal="left" vertical="center" wrapText="1"/>
    </xf>
    <xf numFmtId="1" fontId="0" fillId="0" borderId="0" xfId="1" applyFont="1">
      <alignment horizontal="center" vertical="center"/>
    </xf>
    <xf numFmtId="0" fontId="0" fillId="0" borderId="0" xfId="3" applyFont="1"/>
    <xf numFmtId="0" fontId="0" fillId="0" borderId="0" xfId="0" applyNumberFormat="1">
      <alignment vertical="center" wrapText="1"/>
    </xf>
    <xf numFmtId="0" fontId="5" fillId="0" borderId="0" xfId="3" applyFont="1"/>
    <xf numFmtId="0" fontId="5" fillId="0" borderId="0" xfId="0" applyFont="1" applyAlignment="1">
      <alignment vertical="center"/>
    </xf>
    <xf numFmtId="0" fontId="5" fillId="0" borderId="0" xfId="0" applyFont="1">
      <alignment vertical="center" wrapText="1"/>
    </xf>
    <xf numFmtId="0" fontId="3" fillId="2" borderId="0" xfId="2">
      <alignment horizontal="left" vertical="center" indent="4"/>
    </xf>
    <xf numFmtId="0" fontId="4" fillId="2" borderId="0" xfId="6" quotePrefix="1" applyFill="1">
      <alignment vertical="center" wrapText="1"/>
    </xf>
    <xf numFmtId="0" fontId="2" fillId="0" borderId="0" xfId="4" applyFont="1">
      <alignment wrapText="1"/>
    </xf>
    <xf numFmtId="0" fontId="6" fillId="0" borderId="0" xfId="4" applyFont="1">
      <alignment wrapText="1"/>
    </xf>
    <xf numFmtId="0" fontId="3" fillId="2" borderId="0" xfId="2">
      <alignment horizontal="left" vertical="center" indent="4"/>
    </xf>
    <xf numFmtId="0" fontId="4" fillId="2" borderId="0" xfId="8" applyFill="1" applyAlignment="1">
      <alignment horizontal="left" vertical="center" indent="5"/>
    </xf>
  </cellXfs>
  <cellStyles count="9">
    <cellStyle name="Data" xfId="5" xr:uid="{00000000-0005-0000-0000-000001000000}"/>
    <cellStyle name="Hiperlink" xfId="6" builtinId="8" customBuiltin="1"/>
    <cellStyle name="Hiperlink Visitado" xfId="7" builtinId="9" customBuiltin="1"/>
    <cellStyle name="Normal" xfId="0" builtinId="0" customBuiltin="1"/>
    <cellStyle name="Nota" xfId="4" builtinId="10" customBuiltin="1"/>
    <cellStyle name="Texto Explicativo" xfId="8" builtinId="53" customBuiltin="1"/>
    <cellStyle name="Título" xfId="2" builtinId="15" customBuiltin="1"/>
    <cellStyle name="Título 1" xfId="3" builtinId="16" customBuiltin="1"/>
    <cellStyle name="Vírgula" xfId="1" builtinId="3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Franklin Gothic Medium"/>
        <scheme val="major"/>
      </font>
      <alignment vertical="center" textRotation="0" wrapText="0" indent="0" justifyLastLine="0" shrinkToFit="0" readingOrder="0"/>
    </dxf>
    <dxf>
      <font>
        <color theme="7" tint="-0.24994659260841701"/>
      </font>
      <fill>
        <patternFill patternType="none">
          <bgColor auto="1"/>
        </patternFill>
      </fill>
    </dxf>
    <dxf>
      <font>
        <color theme="7" tint="-0.24994659260841701"/>
      </font>
      <fill>
        <patternFill patternType="none">
          <bgColor auto="1"/>
        </patternFill>
      </fill>
    </dxf>
    <dxf>
      <font>
        <strike/>
        <color theme="0" tint="-0.24994659260841701"/>
      </font>
      <fill>
        <patternFill patternType="none">
          <bgColor auto="1"/>
        </patternFill>
      </fill>
    </dxf>
    <dxf>
      <font>
        <color theme="7" tint="-0.24994659260841701"/>
      </font>
    </dxf>
    <dxf>
      <font>
        <color theme="6" tint="-0.499984740745262"/>
      </font>
    </dxf>
    <dxf>
      <font>
        <color theme="9"/>
      </font>
    </dxf>
    <dxf>
      <font>
        <color theme="0" tint="-0.24994659260841701"/>
      </font>
    </dxf>
    <dxf>
      <font>
        <color theme="8" tint="-0.24994659260841701"/>
      </font>
    </dxf>
    <dxf>
      <font>
        <sz val="11"/>
        <color theme="1"/>
        <name val="Euphemia"/>
        <family val="2"/>
        <scheme val="minor"/>
      </font>
      <border>
        <bottom style="thin">
          <color theme="0" tint="-0.34998626667073579"/>
        </bottom>
      </border>
    </dxf>
    <dxf>
      <font>
        <sz val="11"/>
        <color theme="1"/>
        <name val="Euphemia"/>
        <family val="2"/>
        <scheme val="minor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color theme="1" tint="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sz val="11"/>
        <color theme="1"/>
        <name val="Euphemia"/>
        <scheme val="minor"/>
      </font>
      <border>
        <bottom style="thin">
          <color theme="0" tint="-0.34998626667073579"/>
        </bottom>
        <vertical/>
        <horizontal/>
      </border>
    </dxf>
    <dxf>
      <font>
        <sz val="11"/>
        <color theme="1"/>
        <name val="Euphemia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3" defaultTableStyle="TableStyleMedium2" defaultPivotStyle="PivotStyleLight16">
    <tableStyle name="Segmentação de dados de Lista de Tarefas do Professor" pivot="0" table="0" count="2" xr9:uid="{00000000-0011-0000-FFFF-FFFF00000000}">
      <tableStyleElement type="wholeTable" dxfId="19"/>
      <tableStyleElement type="headerRow" dxfId="18"/>
    </tableStyle>
    <tableStyle name="Lista de Tarefas do Professor" pivot="0" count="2" xr9:uid="{00000000-0011-0000-FFFF-FFFF01000000}">
      <tableStyleElement type="wholeTable" dxfId="17"/>
      <tableStyleElement type="headerRow" dxfId="16"/>
    </tableStyle>
    <tableStyle name="Teacher To-Do List Slicer" pivot="0" table="0" count="10" xr9:uid="{B21D5D73-7FB1-4F0D-AB10-3ACAA03F562F}">
      <tableStyleElement type="wholeTable" dxfId="15"/>
      <tableStyleElement type="headerRow" dxfId="14"/>
    </tableStyle>
  </tableStyles>
  <colors>
    <mruColors>
      <color rgb="FF999999"/>
      <color rgb="FFE0E0E0"/>
      <color rgb="FF959595"/>
      <color rgb="FFCCCCCC"/>
    </mruColors>
  </colors>
  <extLst>
    <ext xmlns:x14="http://schemas.microsoft.com/office/spreadsheetml/2009/9/main" uri="{46F421CA-312F-682f-3DD2-61675219B42D}">
      <x14:dxfs count="8">
        <dxf>
          <font>
            <color theme="0" tint="-0.1499679555650502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theme="0"/>
          </font>
          <fill>
            <patternFill>
              <fgColor theme="0" tint="-0.2499465926084170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959595"/>
          </font>
          <fill>
            <patternFill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0"/>
          </font>
          <fill>
            <patternFill>
              <fgColor theme="0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eacher To-Do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 Dados da Lis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o Professo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0</xdr:row>
      <xdr:rowOff>142876</xdr:rowOff>
    </xdr:from>
    <xdr:to>
      <xdr:col>3</xdr:col>
      <xdr:colOff>1214121</xdr:colOff>
      <xdr:row>0</xdr:row>
      <xdr:rowOff>666750</xdr:rowOff>
    </xdr:to>
    <xdr:sp macro="" textlink="">
      <xdr:nvSpPr>
        <xdr:cNvPr id="5" name="Exibir Dados da Lista" descr="Link de navegação para planilha de Dados da Lista">
          <a:hlinkClick xmlns:r="http://schemas.openxmlformats.org/officeDocument/2006/relationships" r:id="rId1" tooltip="Selecione para navegar até a planilha de Dados da Lista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67151" y="142876"/>
          <a:ext cx="1188720" cy="523874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br" sz="1100" b="1" spc="100" baseline="0">
              <a:solidFill>
                <a:schemeClr val="bg1"/>
              </a:solidFill>
              <a:latin typeface="+mn-lt"/>
            </a:rPr>
            <a:t>DADOS</a:t>
          </a:r>
          <a:r>
            <a:rPr lang="pt-br" sz="1100" b="1" spc="100">
              <a:solidFill>
                <a:schemeClr val="bg1"/>
              </a:solidFill>
              <a:latin typeface="+mn-lt"/>
            </a:rPr>
            <a:t> DA LISTA</a:t>
          </a:r>
        </a:p>
      </xdr:txBody>
    </xdr:sp>
    <xdr:clientData fPrintsWithSheet="0"/>
  </xdr:twoCellAnchor>
  <xdr:twoCellAnchor editAs="oneCell">
    <xdr:from>
      <xdr:col>1</xdr:col>
      <xdr:colOff>33046</xdr:colOff>
      <xdr:row>0</xdr:row>
      <xdr:rowOff>3905</xdr:rowOff>
    </xdr:from>
    <xdr:to>
      <xdr:col>1</xdr:col>
      <xdr:colOff>462605</xdr:colOff>
      <xdr:row>0</xdr:row>
      <xdr:rowOff>653002</xdr:rowOff>
    </xdr:to>
    <xdr:sp macro="" textlink="">
      <xdr:nvSpPr>
        <xdr:cNvPr id="1029" name="Arte do cabeçalho" descr="Faixa vertical com marca de seleção em um círcul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/>
        </xdr:cNvSpPr>
      </xdr:nvSpPr>
      <xdr:spPr bwMode="auto">
        <a:xfrm>
          <a:off x="242596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295274</xdr:colOff>
      <xdr:row>0</xdr:row>
      <xdr:rowOff>0</xdr:rowOff>
    </xdr:from>
    <xdr:to>
      <xdr:col>7</xdr:col>
      <xdr:colOff>3848100</xdr:colOff>
      <xdr:row>0</xdr:row>
      <xdr:rowOff>657222</xdr:rowOff>
    </xdr:to>
    <xdr:grpSp>
      <xdr:nvGrpSpPr>
        <xdr:cNvPr id="11" name="Legenda de cor" descr="A legenda de cor para o Status é nesta célula: Não iniciado é o estilo normal, Em andamento é R=91 G=133 B=49, Conclusão prevista para hoje é R=118 G=88 B=0, Em espera é R=109 G=66 B=111, Concluído é Tachado, Cancelado é R=191 G=191 B=191, e Em atraso é R=191 G=33 B=28.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6162674" y="0"/>
          <a:ext cx="8562976" cy="657222"/>
          <a:chOff x="4524375" y="0"/>
          <a:chExt cx="7620709" cy="657222"/>
        </a:xfrm>
      </xdr:grpSpPr>
      <xdr:sp macro="" textlink="">
        <xdr:nvSpPr>
          <xdr:cNvPr id="7" name="Retângulo com Canto Arredondado do Mesmo Lado 6" descr="Retângulo Arredond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flipV="1">
            <a:off x="4524375" y="0"/>
            <a:ext cx="7561371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CaixaDeTexto 7" descr="Cabeçalho de legenda de cor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00574" y="47625"/>
            <a:ext cx="1364996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/>
            <a:r>
              <a:rPr lang="pt-br" sz="1100">
                <a:solidFill>
                  <a:schemeClr val="tx1">
                    <a:lumMod val="75000"/>
                    <a:lumOff val="25000"/>
                  </a:schemeClr>
                </a:solidFill>
              </a:rPr>
              <a:t>LEGENDA DE</a:t>
            </a:r>
            <a:r>
              <a:rPr lang="pt-br" sz="11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COR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>
        <xdr:nvSpPr>
          <xdr:cNvPr id="13" name="CaixaDeTexto 12" descr="Não iniciad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0100" y="295275"/>
            <a:ext cx="906069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pt-br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Não iniciado</a:t>
            </a:r>
          </a:p>
        </xdr:txBody>
      </xdr:sp>
      <xdr:sp macro="" textlink="">
        <xdr:nvSpPr>
          <xdr:cNvPr id="14" name="CaixaDeTexto 13" descr="Em andamen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594105" y="295275"/>
            <a:ext cx="1244456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pt-br" sz="1200">
                <a:solidFill>
                  <a:schemeClr val="accent4">
                    <a:lumMod val="75000"/>
                  </a:schemeClr>
                </a:solidFill>
                <a:latin typeface="+mj-lt"/>
              </a:rPr>
              <a:t>Em andamento</a:t>
            </a:r>
          </a:p>
        </xdr:txBody>
      </xdr:sp>
      <xdr:sp macro="" textlink="">
        <xdr:nvSpPr>
          <xdr:cNvPr id="15" name="CaixaDeTexto 14" descr="Conclusão prevista para hoje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749021" y="295275"/>
            <a:ext cx="1869682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pt-br" sz="1200">
                <a:solidFill>
                  <a:schemeClr val="accent3">
                    <a:lumMod val="50000"/>
                  </a:schemeClr>
                </a:solidFill>
                <a:latin typeface="+mj-lt"/>
              </a:rPr>
              <a:t>Conclusão prevista para hoje</a:t>
            </a:r>
          </a:p>
        </xdr:txBody>
      </xdr:sp>
      <xdr:sp macro="" textlink="">
        <xdr:nvSpPr>
          <xdr:cNvPr id="16" name="CaixaDeTexto 15" descr="Em espera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8671805" y="295275"/>
            <a:ext cx="836968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pt-br" sz="1200">
                <a:solidFill>
                  <a:schemeClr val="accent6"/>
                </a:solidFill>
                <a:latin typeface="+mj-lt"/>
              </a:rPr>
              <a:t>Em espera</a:t>
            </a:r>
          </a:p>
        </xdr:txBody>
      </xdr:sp>
      <xdr:sp macro="" textlink="">
        <xdr:nvSpPr>
          <xdr:cNvPr id="17" name="CaixaDeTexto 16" descr="Concluíd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9567099" y="295275"/>
            <a:ext cx="831748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pt-br" sz="1200" strike="sngStrike" baseline="0">
                <a:solidFill>
                  <a:schemeClr val="bg1">
                    <a:lumMod val="75000"/>
                  </a:schemeClr>
                </a:solidFill>
                <a:latin typeface="+mj-lt"/>
              </a:rPr>
              <a:t>Concluído</a:t>
            </a:r>
          </a:p>
        </xdr:txBody>
      </xdr:sp>
      <xdr:sp macro="" textlink="">
        <xdr:nvSpPr>
          <xdr:cNvPr id="18" name="CaixaDeTexto 17" descr="Cancelad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10396978" y="295275"/>
            <a:ext cx="831638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br" sz="1200">
                <a:solidFill>
                  <a:schemeClr val="bg1">
                    <a:lumMod val="75000"/>
                  </a:schemeClr>
                </a:solidFill>
                <a:latin typeface="+mj-lt"/>
              </a:rPr>
              <a:t>Cancelado</a:t>
            </a:r>
          </a:p>
        </xdr:txBody>
      </xdr:sp>
      <xdr:sp macro="" textlink="">
        <xdr:nvSpPr>
          <xdr:cNvPr id="19" name="CaixaDeTexto 18" descr="Em atras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1282122" y="295275"/>
            <a:ext cx="862962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pt-br" sz="1200">
                <a:solidFill>
                  <a:schemeClr val="accent5">
                    <a:lumMod val="75000"/>
                  </a:schemeClr>
                </a:solidFill>
                <a:latin typeface="+mj-lt"/>
              </a:rPr>
              <a:t>Em atraso</a:t>
            </a:r>
          </a:p>
        </xdr:txBody>
      </xdr:sp>
      <xdr:cxnSp macro="">
        <xdr:nvCxnSpPr>
          <xdr:cNvPr id="10" name="Conector reto 9" descr="Linha do separador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56050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Conector reto 21" descr="Linha do separado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11239832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ector reto 22" descr="Linha do separador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10362480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 reto 23" descr="Linha do separador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953608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ector reto 24" descr="Linha do separador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8646931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Conector reto 25" descr="Linha do separador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711118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9</xdr:col>
      <xdr:colOff>73025</xdr:colOff>
      <xdr:row>2</xdr:row>
      <xdr:rowOff>28574</xdr:rowOff>
    </xdr:from>
    <xdr:to>
      <xdr:col>9</xdr:col>
      <xdr:colOff>1527174</xdr:colOff>
      <xdr:row>7</xdr:row>
      <xdr:rowOff>168274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TATUS" descr="Segmentação de dados de status que filtra dados de tabela da Lista por Status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322550" y="1352549"/>
              <a:ext cx="1454149" cy="2282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22599</xdr:colOff>
      <xdr:row>0</xdr:row>
      <xdr:rowOff>122704</xdr:rowOff>
    </xdr:from>
    <xdr:to>
      <xdr:col>2</xdr:col>
      <xdr:colOff>1211319</xdr:colOff>
      <xdr:row>0</xdr:row>
      <xdr:rowOff>643912</xdr:rowOff>
    </xdr:to>
    <xdr:sp macro="" textlink="">
      <xdr:nvSpPr>
        <xdr:cNvPr id="3" name="Exibir Lista do Professor" descr="Link de navegação para a planilha Lista do Professor">
          <a:hlinkClick xmlns:r="http://schemas.openxmlformats.org/officeDocument/2006/relationships" r:id="rId1" tooltip="Selecione para navegar até a planilha Lista do Professor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10199" y="122704"/>
          <a:ext cx="1188720" cy="521208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LISTA DO</a:t>
          </a:r>
          <a:r>
            <a:rPr lang="pt-br" sz="1100" b="1" spc="100" baseline="0" noProof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 PROFESSOR </a:t>
          </a:r>
        </a:p>
      </xdr:txBody>
    </xdr:sp>
    <xdr:clientData fPrintsWithSheet="0"/>
  </xdr:twoCellAnchor>
  <xdr:twoCellAnchor editAs="oneCell">
    <xdr:from>
      <xdr:col>1</xdr:col>
      <xdr:colOff>26695</xdr:colOff>
      <xdr:row>0</xdr:row>
      <xdr:rowOff>3905</xdr:rowOff>
    </xdr:from>
    <xdr:to>
      <xdr:col>1</xdr:col>
      <xdr:colOff>456254</xdr:colOff>
      <xdr:row>0</xdr:row>
      <xdr:rowOff>653002</xdr:rowOff>
    </xdr:to>
    <xdr:sp macro="" textlink="">
      <xdr:nvSpPr>
        <xdr:cNvPr id="6" name="Arte do cabeçalho" descr="Faixa vertical com marca de seleção em um círcul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EditPoints="1"/>
        </xdr:cNvSpPr>
      </xdr:nvSpPr>
      <xdr:spPr bwMode="auto">
        <a:xfrm>
          <a:off x="236245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STATUS" xr10:uid="{00000000-0013-0000-FFFF-FFFF01000000}" sourceName="STATUS">
  <extLst>
    <x:ext xmlns:x15="http://schemas.microsoft.com/office/spreadsheetml/2010/11/main" uri="{2F2917AC-EB37-4324-AD4E-5DD8C200BD13}">
      <x15:tableSlicerCache tableId="1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TATUS" xr10:uid="{00000000-0014-0000-FFFF-FFFF01000000}" cache="Slicer_STATUS" caption="STATUS" style="Teacher To-Do Lis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2:H10" dataDxfId="5">
  <autoFilter ref="B2:H10" xr:uid="{00000000-0009-0000-0100-000001000000}"/>
  <sortState xmlns:xlrd2="http://schemas.microsoft.com/office/spreadsheetml/2017/richdata2" ref="B3:I10">
    <sortCondition ref="E2:E10"/>
  </sortState>
  <tableColumns count="7">
    <tableColumn id="1" xr3:uid="{00000000-0010-0000-0000-000001000000}" name="ITEM" totalsRowLabel="Total" totalsRowDxfId="4" dataCellStyle="Normal"/>
    <tableColumn id="3" xr3:uid="{00000000-0010-0000-0000-000003000000}" name="CATEGORIA" totalsRowDxfId="3" dataCellStyle="Normal"/>
    <tableColumn id="4" xr3:uid="{00000000-0010-0000-0000-000004000000}" name="DATA DE INÍCIO" dataCellStyle="Data"/>
    <tableColumn id="7" xr3:uid="{00000000-0010-0000-0000-000007000000}" name="DATA DE CONCLUSÃO" totalsRowDxfId="2" dataCellStyle="Data"/>
    <tableColumn id="6" xr3:uid="{00000000-0010-0000-0000-000006000000}" name="DIAS RESTANTES" totalsRowDxfId="1" dataCellStyle="Vírgula">
      <calculatedColumnFormula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calculatedColumnFormula>
    </tableColumn>
    <tableColumn id="5" xr3:uid="{00000000-0010-0000-0000-000005000000}" name="STATUS" dataCellStyle="Normal"/>
    <tableColumn id="8" xr3:uid="{00000000-0010-0000-0000-000008000000}" name="ANOTAÇÕES" totalsRowFunction="count" totalsRowDxfId="0" dataCellStyle="Normal"/>
  </tableColumns>
  <tableStyleInfo name="Lista de Tarefas do Professor" showFirstColumn="0" showLastColumn="0" showRowStripes="0" showColumnStripes="0"/>
  <extLst>
    <ext xmlns:x14="http://schemas.microsoft.com/office/spreadsheetml/2009/9/main" uri="{504A1905-F514-4f6f-8877-14C23A59335A}">
      <x14:table altTextSummary="Item, Categoria, Datas de Início e Conclusão, Status e Anotações. Os Dias Restantes são calculados automaticamente. As linhas são atualizadas automaticamente com legenda de cores com base no Statu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ategoria" displayName="Categoria" ref="B2:B13" totalsRowShown="0" dataCellStyle="Normal">
  <autoFilter ref="B2:B13" xr:uid="{00000000-0009-0000-0100-000004000000}"/>
  <tableColumns count="1">
    <tableColumn id="1" xr3:uid="{00000000-0010-0000-0100-000001000000}" name="Categoria" dataCellStyle="Normal"/>
  </tableColumns>
  <tableStyleInfo name="Lista de Tarefas do Professor" showFirstColumn="1" showLastColumn="0" showRowStripes="1" showColumnStripes="0"/>
  <extLst>
    <ext xmlns:x14="http://schemas.microsoft.com/office/spreadsheetml/2009/9/main" uri="{504A1905-F514-4f6f-8877-14C23A59335A}">
      <x14:table altTextSummary="Personalize as Categorias na tabela Lista na planilha Lista do Professor inserindo ou modificando Categorias nesta tabela"/>
    </ext>
  </extLst>
</table>
</file>

<file path=xl/theme/theme1.xml><?xml version="1.0" encoding="utf-8"?>
<a:theme xmlns:a="http://schemas.openxmlformats.org/drawingml/2006/main" name="Office Theme">
  <a:themeElements>
    <a:clrScheme name="Teacher's To Do Lis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Teacher's To Do List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10"/>
  <sheetViews>
    <sheetView showGridLines="0" topLeftCell="A13" zoomScaleNormal="100" workbookViewId="0">
      <selection activeCell="E3" sqref="E3"/>
    </sheetView>
  </sheetViews>
  <sheetFormatPr defaultColWidth="8.88671875" defaultRowHeight="33.950000000000003" customHeight="1" x14ac:dyDescent="0.4"/>
  <cols>
    <col min="1" max="1" width="2.77734375" style="7" customWidth="1"/>
    <col min="2" max="2" width="33" style="7" customWidth="1"/>
    <col min="3" max="3" width="15.77734375" style="7" customWidth="1"/>
    <col min="4" max="4" width="16.88671875" style="7" customWidth="1"/>
    <col min="5" max="5" width="22.6640625" style="7" customWidth="1"/>
    <col min="6" max="6" width="20" style="7" customWidth="1"/>
    <col min="7" max="7" width="15.77734375" style="7" customWidth="1"/>
    <col min="8" max="8" width="49.33203125" style="7" customWidth="1"/>
    <col min="9" max="9" width="2.77734375" style="7" customWidth="1"/>
    <col min="10" max="10" width="20.5546875" style="7" customWidth="1"/>
    <col min="11" max="16384" width="8.88671875" style="7"/>
  </cols>
  <sheetData>
    <row r="1" spans="1:10" customFormat="1" ht="62.25" customHeight="1" x14ac:dyDescent="0.4">
      <c r="A1" s="8"/>
      <c r="B1" s="12" t="s">
        <v>0</v>
      </c>
      <c r="C1" s="12"/>
      <c r="D1" s="9" t="s">
        <v>16</v>
      </c>
      <c r="E1" s="13" t="s">
        <v>18</v>
      </c>
      <c r="F1" s="13"/>
      <c r="G1" s="13"/>
      <c r="H1" s="13"/>
      <c r="I1" s="13"/>
    </row>
    <row r="2" spans="1:10" s="6" customFormat="1" ht="42" customHeight="1" x14ac:dyDescent="0.4">
      <c r="B2" s="5" t="s">
        <v>1</v>
      </c>
      <c r="C2" s="5" t="s">
        <v>10</v>
      </c>
      <c r="D2" s="5" t="s">
        <v>17</v>
      </c>
      <c r="E2" s="5" t="s">
        <v>19</v>
      </c>
      <c r="F2" s="5" t="s">
        <v>20</v>
      </c>
      <c r="G2" s="5" t="s">
        <v>21</v>
      </c>
      <c r="H2" s="5" t="s">
        <v>27</v>
      </c>
    </row>
    <row r="3" spans="1:10" s="6" customFormat="1" ht="33.950000000000003" customHeight="1" x14ac:dyDescent="0.4">
      <c r="B3" s="7" t="s">
        <v>2</v>
      </c>
      <c r="C3" s="7" t="s">
        <v>11</v>
      </c>
      <c r="D3" s="1">
        <f ca="1">DATE(YEAR(TODAY()),MONTH(TODAY())-1,6)</f>
        <v>43805</v>
      </c>
      <c r="E3" s="1">
        <f ca="1">DATE(YEAR(TODAY()),MONTH(TODAY())-1,16)</f>
        <v>43815</v>
      </c>
      <c r="F3" s="2" t="str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/>
      </c>
      <c r="G3" t="s">
        <v>22</v>
      </c>
      <c r="H3"/>
      <c r="J3" s="10" t="s">
        <v>28</v>
      </c>
    </row>
    <row r="4" spans="1:10" s="6" customFormat="1" ht="33.950000000000003" customHeight="1" x14ac:dyDescent="0.4">
      <c r="B4" s="7" t="s">
        <v>3</v>
      </c>
      <c r="C4" s="7" t="s">
        <v>12</v>
      </c>
      <c r="D4" s="1">
        <f ca="1">DATE(YEAR(TODAY()),MONTH(TODAY())-1,11)</f>
        <v>43810</v>
      </c>
      <c r="E4" s="1">
        <f ca="1">DATE(YEAR(TODAY()),MONTH(TODAY())-1,21)</f>
        <v>43820</v>
      </c>
      <c r="F4" s="2" t="str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/>
      </c>
      <c r="G4" t="s">
        <v>22</v>
      </c>
      <c r="H4"/>
      <c r="J4" s="11"/>
    </row>
    <row r="5" spans="1:10" s="6" customFormat="1" ht="33.950000000000003" customHeight="1" x14ac:dyDescent="0.4">
      <c r="B5" s="7" t="s">
        <v>4</v>
      </c>
      <c r="C5" s="7" t="s">
        <v>13</v>
      </c>
      <c r="D5" s="1">
        <f ca="1">DATE(YEAR(TODAY()),MONTH(TODAY()-1),DAY(TODAY())-25)</f>
        <v>43820</v>
      </c>
      <c r="E5" s="1">
        <f ca="1">DATE(YEAR(TODAY()),MONTH(TODAY())-1,26)</f>
        <v>43825</v>
      </c>
      <c r="F5" s="2" t="str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/>
      </c>
      <c r="G5" t="s">
        <v>22</v>
      </c>
      <c r="H5"/>
      <c r="J5" s="11"/>
    </row>
    <row r="6" spans="1:10" s="6" customFormat="1" ht="33.950000000000003" customHeight="1" x14ac:dyDescent="0.4">
      <c r="B6" s="7" t="s">
        <v>5</v>
      </c>
      <c r="C6" s="7" t="s">
        <v>12</v>
      </c>
      <c r="D6" s="1">
        <f ca="1">DATE(YEAR(TODAY()),MONTH(TODAY())-1,21)</f>
        <v>43820</v>
      </c>
      <c r="E6" s="1">
        <f ca="1">DATE(YEAR(TODAY()),MONTH(TODAY())-1,1)</f>
        <v>43800</v>
      </c>
      <c r="F6" s="2" t="str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/>
      </c>
      <c r="G6" t="s">
        <v>23</v>
      </c>
      <c r="H6"/>
      <c r="J6" s="11"/>
    </row>
    <row r="7" spans="1:10" s="6" customFormat="1" ht="33.950000000000003" customHeight="1" x14ac:dyDescent="0.4">
      <c r="B7" s="7" t="s">
        <v>6</v>
      </c>
      <c r="C7" s="7" t="s">
        <v>14</v>
      </c>
      <c r="D7" s="1">
        <f ca="1">DATE(YEAR(TODAY()),MONTH(TODAY())-1,26)</f>
        <v>43825</v>
      </c>
      <c r="E7" s="1">
        <f ca="1">TODAY()-5</f>
        <v>43840</v>
      </c>
      <c r="F7" s="2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>-5</v>
      </c>
      <c r="G7" t="s">
        <v>24</v>
      </c>
      <c r="H7"/>
      <c r="J7" s="11"/>
    </row>
    <row r="8" spans="1:10" s="6" customFormat="1" ht="33.950000000000003" customHeight="1" x14ac:dyDescent="0.4">
      <c r="B8" s="7" t="s">
        <v>7</v>
      </c>
      <c r="C8" s="7" t="s">
        <v>15</v>
      </c>
      <c r="D8" s="1">
        <f ca="1">DATE(YEAR(TODAY()),MONTH(TODAY()),1)</f>
        <v>43831</v>
      </c>
      <c r="E8" s="1">
        <f ca="1">TODAY()</f>
        <v>43845</v>
      </c>
      <c r="F8" s="2" t="str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/>
      </c>
      <c r="G8" t="s">
        <v>25</v>
      </c>
      <c r="H8"/>
    </row>
    <row r="9" spans="1:10" s="6" customFormat="1" ht="33.950000000000003" customHeight="1" x14ac:dyDescent="0.4">
      <c r="B9" s="7" t="s">
        <v>8</v>
      </c>
      <c r="C9" s="7" t="s">
        <v>11</v>
      </c>
      <c r="D9" s="1">
        <f ca="1">DATE(YEAR(TODAY()),MONTH(TODAY()),7)</f>
        <v>43837</v>
      </c>
      <c r="E9" s="1">
        <f ca="1">DATE(YEAR(TODAY()),MONTH(TODAY()),17)</f>
        <v>43847</v>
      </c>
      <c r="F9" s="2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>2</v>
      </c>
      <c r="G9" t="s">
        <v>26</v>
      </c>
      <c r="H9"/>
    </row>
    <row r="10" spans="1:10" s="6" customFormat="1" ht="33.950000000000003" customHeight="1" x14ac:dyDescent="0.4">
      <c r="B10" s="7" t="s">
        <v>9</v>
      </c>
      <c r="C10" s="7" t="s">
        <v>12</v>
      </c>
      <c r="D10" s="1">
        <f ca="1">DATE(YEAR(TODAY()),MONTH(TODAY()),11)</f>
        <v>43841</v>
      </c>
      <c r="E10" s="1">
        <f ca="1">DATE(YEAR(TODAY()),MONTH(TODAY()),10)</f>
        <v>43840</v>
      </c>
      <c r="F10" s="2">
        <f ca="1">IFERROR(IF(COUNT(Lista[[#This Row],[DATA DE INÍCIO]]:Lista[[#This Row],[DATA DE CONCLUSÃO]])&lt;&gt;2,"",IF(OR(Lista[[#This Row],[STATUS]]="Concluído",Lista[[#This Row],[STATUS]]="Cancelado",Lista[[#This Row],[STATUS]]="Em espera"),"",Lista[[#This Row],[DATA DE CONCLUSÃO]]-TODAY())),"")</f>
        <v>-5</v>
      </c>
      <c r="G10" t="s">
        <v>26</v>
      </c>
      <c r="H10"/>
    </row>
  </sheetData>
  <mergeCells count="3">
    <mergeCell ref="J3:J7"/>
    <mergeCell ref="B1:C1"/>
    <mergeCell ref="E1:I1"/>
  </mergeCells>
  <conditionalFormatting sqref="B3:H10">
    <cfRule type="expression" dxfId="13" priority="43">
      <formula>$G3="Em atraso"</formula>
    </cfRule>
    <cfRule type="expression" dxfId="12" priority="44">
      <formula>$G3="Cancelado"</formula>
    </cfRule>
    <cfRule type="expression" dxfId="11" priority="45">
      <formula>$G3="Em espera"</formula>
    </cfRule>
    <cfRule type="expression" dxfId="10" priority="46">
      <formula>$G3="Conclusão prevista para hoje"</formula>
    </cfRule>
    <cfRule type="expression" dxfId="9" priority="47">
      <formula>$G3="Em andamento"</formula>
    </cfRule>
    <cfRule type="expression" dxfId="8" priority="48">
      <formula>$G3="Concluído"</formula>
    </cfRule>
    <cfRule type="expression" dxfId="7" priority="49">
      <formula>($F3=0)*($F3&lt;&gt;"")*(LEN(#REF!)=0)*(($G3="")+($G3="Em andamento"))</formula>
    </cfRule>
    <cfRule type="expression" dxfId="6" priority="50">
      <formula>($F3&lt;0)*(LEN(#REF!)=0)*(($G3="")+($G3="Em andamento"))</formula>
    </cfRule>
  </conditionalFormatting>
  <dataValidations count="12">
    <dataValidation type="list" errorStyle="warning" allowBlank="1" showInputMessage="1" showErrorMessage="1" error="Selecione a Categoria na lista. Insira a nova Categoria na planilha Dados da Lista. Selecione Cancelar, pressione Alt+Seta para baixo para ver as opções e depois Seta para baixo e Enter para selecionar" sqref="C3:C10" xr:uid="{00000000-0002-0000-0000-000000000000}">
      <formula1>Categorias</formula1>
    </dataValidation>
    <dataValidation type="list" errorStyle="warning" allowBlank="1" showInputMessage="1" showErrorMessage="1" error="Selecione o Status na lista. Selecione Cancelar, pressione Alt+Seta para baixo para ver as opções e depois Seta para baixo e Enter para selecionar" sqref="G3:G10" xr:uid="{00000000-0002-0000-0000-000001000000}">
      <formula1>"Não iniciado,Em andamento,Conclusão prevista para hoje,Em espera,Concluído, Cancelado, Em atraso"</formula1>
    </dataValidation>
    <dataValidation allowBlank="1" showInputMessage="1" showErrorMessage="1" prompt="Insira Anotações nesta coluna, abaixo deste cabeçalho" sqref="H2" xr:uid="{00000000-0002-0000-0000-000002000000}"/>
    <dataValidation allowBlank="1" showInputMessage="1" showErrorMessage="1" prompt="Insira a Data de Conclusão nesta coluna sob este cabeçalho. Use o filtro de cabeçalho para filtrar por Data, por exemplo, selecione Filtro de data e selecione Este mês para conferir todos os itens vencidos no mês atual" sqref="E2" xr:uid="{00000000-0002-0000-0000-000003000000}"/>
    <dataValidation allowBlank="1" showInputMessage="1" showErrorMessage="1" prompt="Insira o Item nesta coluna sob este cabeçalho. Use filtros de cabeçalho para encontrar entradas específicas" sqref="B2" xr:uid="{00000000-0002-0000-0000-000004000000}"/>
    <dataValidation allowBlank="1" showInputMessage="1" showErrorMessage="1" prompt="Insira a Data de Início nesta coluna sob este cabeçalho" sqref="D2" xr:uid="{00000000-0002-0000-0000-000005000000}"/>
    <dataValidation allowBlank="1" showInputMessage="1" showErrorMessage="1" prompt="Os dias restantes são calculados automaticamente a partir de hoje até a data de vencimento nesta coluna sob este cabeçalho" sqref="F2" xr:uid="{00000000-0002-0000-0000-000006000000}"/>
    <dataValidation allowBlank="1" showInputMessage="1" showErrorMessage="1" prompt="Selecione a categoria nesta coluna, abaixo deste cabeçalho. Insira a nova Categoria na planilha Dados da Lista. Pressione Alt+Seta para baixo para ver as opções e depois Seta para baixo e Enter para selecionar" sqref="C2" xr:uid="{00000000-0002-0000-0000-000007000000}"/>
    <dataValidation allowBlank="1" showInputMessage="1" showErrorMessage="1" prompt="Selecione o status nesta coluna, abaixo deste cabeçalho. Pressione Alt+Seta para baixo para ver as opções e depois Seta para baixo e Enter para selecionar" sqref="G2" xr:uid="{00000000-0002-0000-0000-000008000000}"/>
    <dataValidation allowBlank="1" showInputMessage="1" showErrorMessage="1" prompt="Crie uma Lista de Tarefas do Professor nesta pasta de trabalho. Digite os dados na tabela Lista nesta planilha. Selecione a célula D1 para navegar para a planilha Dados da Lista. A segmentação de dados do Status está na célula J3." sqref="A1" xr:uid="{00000000-0002-0000-0000-000009000000}"/>
    <dataValidation allowBlank="1" showInputMessage="1" showErrorMessage="1" prompt="O título da planilha está nesta célula. O link de navegação para a planilha Dados de Lista está na célula à direita. As linhas na tabela abaixo são atualizadas automaticamente com base no Status. A legenda está à direita." sqref="B1:C1" xr:uid="{00000000-0002-0000-0000-00000A000000}"/>
    <dataValidation allowBlank="1" showInputMessage="1" showErrorMessage="1" prompt="Selecione para navegar para a planilha Dados da Lista. Legenda de cores está na célula à direita" sqref="D1" xr:uid="{00000000-0002-0000-0000-00000B000000}"/>
  </dataValidations>
  <hyperlinks>
    <hyperlink ref="D1" location="' Dados da Lista'!A1" tooltip="Selecione para navegar até a planilha de Dados da Lista" display="Dados da Lista" xr:uid="{00000000-0004-0000-0000-000000000000}"/>
  </hyperlinks>
  <printOptions horizontalCentered="1"/>
  <pageMargins left="0.5" right="0.5" top="0.5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A1:D13"/>
  <sheetViews>
    <sheetView showGridLines="0" tabSelected="1" zoomScaleNormal="100" workbookViewId="0">
      <selection activeCell="E5" sqref="E5"/>
    </sheetView>
  </sheetViews>
  <sheetFormatPr defaultRowHeight="33.950000000000003" customHeight="1" x14ac:dyDescent="0.4"/>
  <cols>
    <col min="1" max="1" width="2.77734375" customWidth="1"/>
    <col min="2" max="2" width="39.21875" bestFit="1" customWidth="1"/>
    <col min="3" max="3" width="16.33203125" customWidth="1"/>
    <col min="4" max="4" width="2.5546875" customWidth="1"/>
  </cols>
  <sheetData>
    <row r="1" spans="1:4" ht="62.25" customHeight="1" x14ac:dyDescent="0.4">
      <c r="A1" s="8"/>
      <c r="B1" s="8" t="s">
        <v>16</v>
      </c>
      <c r="C1" s="9" t="s">
        <v>0</v>
      </c>
      <c r="D1" s="8"/>
    </row>
    <row r="2" spans="1:4" ht="42" customHeight="1" x14ac:dyDescent="0.4">
      <c r="B2" s="3" t="s">
        <v>29</v>
      </c>
    </row>
    <row r="3" spans="1:4" ht="33.950000000000003" customHeight="1" x14ac:dyDescent="0.4">
      <c r="B3" t="s">
        <v>11</v>
      </c>
    </row>
    <row r="4" spans="1:4" ht="33.950000000000003" customHeight="1" x14ac:dyDescent="0.4">
      <c r="B4" t="s">
        <v>12</v>
      </c>
    </row>
    <row r="5" spans="1:4" ht="33.950000000000003" customHeight="1" x14ac:dyDescent="0.4">
      <c r="B5" t="s">
        <v>30</v>
      </c>
    </row>
    <row r="6" spans="1:4" ht="33.950000000000003" customHeight="1" x14ac:dyDescent="0.4">
      <c r="B6" t="s">
        <v>15</v>
      </c>
    </row>
    <row r="7" spans="1:4" ht="33.950000000000003" customHeight="1" x14ac:dyDescent="0.4">
      <c r="B7" t="s">
        <v>31</v>
      </c>
    </row>
    <row r="8" spans="1:4" ht="33.950000000000003" customHeight="1" x14ac:dyDescent="0.4">
      <c r="B8" t="s">
        <v>14</v>
      </c>
    </row>
    <row r="9" spans="1:4" ht="33.950000000000003" customHeight="1" x14ac:dyDescent="0.4">
      <c r="B9" t="s">
        <v>32</v>
      </c>
    </row>
    <row r="10" spans="1:4" ht="33.950000000000003" customHeight="1" x14ac:dyDescent="0.4">
      <c r="B10" t="s">
        <v>33</v>
      </c>
    </row>
    <row r="11" spans="1:4" ht="33.950000000000003" customHeight="1" x14ac:dyDescent="0.4">
      <c r="B11" t="s">
        <v>34</v>
      </c>
    </row>
    <row r="12" spans="1:4" ht="33.950000000000003" customHeight="1" x14ac:dyDescent="0.4">
      <c r="B12" t="s">
        <v>35</v>
      </c>
    </row>
    <row r="13" spans="1:4" ht="33.950000000000003" customHeight="1" x14ac:dyDescent="0.4">
      <c r="B13" s="4" t="s">
        <v>13</v>
      </c>
    </row>
  </sheetData>
  <dataValidations count="4">
    <dataValidation allowBlank="1" showInputMessage="1" showErrorMessage="1" prompt="Selecione para navegar até a planilha Lista do Professor" sqref="C1" xr:uid="{00000000-0002-0000-0100-000000000000}"/>
    <dataValidation allowBlank="1" showInputMessage="1" showErrorMessage="1" prompt="O título da planilha está nesta célula. O link de navegação para a planilha Lista do Professor está na célula à direita" sqref="B1" xr:uid="{00000000-0002-0000-0100-000001000000}"/>
    <dataValidation allowBlank="1" showInputMessage="1" showErrorMessage="1" prompt="As categorias estão nesta coluna sob este cabeçalho" sqref="B2" xr:uid="{00000000-0002-0000-0100-000002000000}"/>
    <dataValidation allowBlank="1" showInputMessage="1" showErrorMessage="1" prompt="Personalize as Categorias na tabela Lista na planilha Lista do Professor inserindo ou modificando Categorias na tabela Categoria nesta planilha" sqref="A1" xr:uid="{00000000-0002-0000-0100-000003000000}"/>
  </dataValidations>
  <hyperlinks>
    <hyperlink ref="C1" location="'Lista do Professor'!A1" tooltip="Selecione para navegar até a planilha Lista do Professor" display="Lista do Professo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Lista do Professor</vt:lpstr>
      <vt:lpstr> Dados da Lista</vt:lpstr>
      <vt:lpstr>Categorias</vt:lpstr>
      <vt:lpstr>TítuloDaColuna1</vt:lpstr>
      <vt:lpstr>TítuloDaColuna2</vt:lpstr>
      <vt:lpstr>' Dados da Lista'!Titulos_de_impressao</vt:lpstr>
      <vt:lpstr>'Lista do Professor'!Titulos_de_impressao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2017-10-21T03:35:55Z</dcterms:created>
  <dcterms:modified xsi:type="dcterms:W3CDTF">2020-01-15T12:46:23Z</dcterms:modified>
</cp:coreProperties>
</file>